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120" windowWidth="15600" windowHeight="8475" activeTab="2"/>
  </bookViews>
  <sheets>
    <sheet name="Print Practice" sheetId="6" r:id="rId1"/>
    <sheet name="Formulas" sheetId="3" r:id="rId2"/>
    <sheet name="Charts" sheetId="4" r:id="rId3"/>
    <sheet name="Pivot-Conditional" sheetId="8" r:id="rId4"/>
    <sheet name="Mailing List" sheetId="7" r:id="rId5"/>
  </sheets>
  <externalReferences>
    <externalReference r:id="rId6"/>
  </externalReferences>
  <definedNames>
    <definedName name="_xlnm.Print_Titles" localSheetId="0">'Print Practice'!$1:$1</definedName>
  </definedNames>
  <calcPr calcId="145621"/>
</workbook>
</file>

<file path=xl/calcChain.xml><?xml version="1.0" encoding="utf-8"?>
<calcChain xmlns="http://schemas.openxmlformats.org/spreadsheetml/2006/main">
  <c r="E61" i="3" l="1"/>
  <c r="F61" i="3"/>
  <c r="G61" i="3"/>
  <c r="H61" i="3"/>
  <c r="I61" i="3"/>
  <c r="J61" i="3"/>
  <c r="K61" i="3"/>
  <c r="L61" i="3"/>
  <c r="M61" i="3"/>
  <c r="N61" i="3"/>
  <c r="D61" i="3"/>
  <c r="C68" i="3"/>
  <c r="C67" i="3"/>
  <c r="C66" i="3"/>
  <c r="C60" i="3"/>
  <c r="C65" i="3" s="1"/>
  <c r="B60" i="3"/>
  <c r="D1947" i="8" l="1"/>
  <c r="D1946" i="8"/>
  <c r="D1945" i="8"/>
  <c r="D1944" i="8"/>
  <c r="D1943" i="8"/>
  <c r="D1942" i="8"/>
  <c r="L1941" i="8"/>
  <c r="D1941" i="8"/>
  <c r="D1940" i="8"/>
  <c r="D1939" i="8"/>
  <c r="D1938" i="8"/>
  <c r="L1937" i="8"/>
  <c r="D1937" i="8"/>
  <c r="L1936" i="8"/>
  <c r="D1936" i="8"/>
  <c r="D1935" i="8"/>
  <c r="D1934" i="8"/>
  <c r="D1933" i="8"/>
  <c r="L1932" i="8"/>
  <c r="D1932" i="8"/>
  <c r="D1931" i="8"/>
  <c r="D1930" i="8"/>
  <c r="D1929" i="8"/>
  <c r="L1928" i="8"/>
  <c r="D1928" i="8"/>
  <c r="D1927" i="8"/>
  <c r="L1926" i="8"/>
  <c r="D1926" i="8"/>
  <c r="D1925" i="8"/>
  <c r="L1924" i="8"/>
  <c r="D1924" i="8"/>
  <c r="L1923" i="8"/>
  <c r="D1923" i="8"/>
  <c r="L1922" i="8"/>
  <c r="D1922" i="8"/>
  <c r="L1921" i="8"/>
  <c r="D1921" i="8"/>
  <c r="D1920" i="8"/>
  <c r="D1919" i="8"/>
  <c r="D1918" i="8"/>
  <c r="D1917" i="8"/>
  <c r="D1916" i="8"/>
  <c r="D1915" i="8"/>
  <c r="D1914" i="8"/>
  <c r="D1913" i="8"/>
  <c r="D1912" i="8"/>
  <c r="D1911" i="8"/>
  <c r="D1910" i="8"/>
  <c r="D1909" i="8"/>
  <c r="D1908" i="8"/>
  <c r="D1907" i="8"/>
  <c r="D1906" i="8"/>
  <c r="D1905" i="8"/>
  <c r="D1904" i="8"/>
  <c r="D1903" i="8"/>
  <c r="D1902" i="8"/>
  <c r="D1901" i="8"/>
  <c r="D1900" i="8"/>
  <c r="D1899" i="8"/>
  <c r="D1898" i="8"/>
  <c r="D1897" i="8"/>
  <c r="D1896" i="8"/>
  <c r="D1895" i="8"/>
  <c r="D1894" i="8"/>
  <c r="D1893" i="8"/>
  <c r="D1892" i="8"/>
  <c r="D1891" i="8"/>
  <c r="D1890" i="8"/>
  <c r="D1889" i="8"/>
  <c r="D1888" i="8"/>
  <c r="D1887" i="8"/>
  <c r="D1886" i="8"/>
  <c r="D1885" i="8"/>
  <c r="D1884" i="8"/>
  <c r="D1883" i="8"/>
  <c r="D1882" i="8"/>
  <c r="D1881" i="8"/>
  <c r="D1880" i="8"/>
  <c r="D1879" i="8"/>
  <c r="L1878" i="8"/>
  <c r="D1878" i="8"/>
  <c r="D1877" i="8"/>
  <c r="D1876" i="8"/>
  <c r="D1875" i="8"/>
  <c r="D1874" i="8"/>
  <c r="D1873" i="8"/>
  <c r="D1872" i="8"/>
  <c r="D1871" i="8"/>
  <c r="D1870" i="8"/>
  <c r="D1869" i="8"/>
  <c r="D1868" i="8"/>
  <c r="D1867" i="8"/>
  <c r="D1866" i="8"/>
  <c r="D1865" i="8"/>
  <c r="D1864" i="8"/>
  <c r="D1863" i="8"/>
  <c r="D1862" i="8"/>
  <c r="D1861" i="8"/>
  <c r="D1860" i="8"/>
  <c r="D1859" i="8"/>
  <c r="D1858" i="8"/>
  <c r="D1857" i="8"/>
  <c r="D1856" i="8"/>
  <c r="D1855" i="8"/>
  <c r="D1854" i="8"/>
  <c r="D1853" i="8"/>
  <c r="D1852" i="8"/>
  <c r="D1851" i="8"/>
  <c r="D1850" i="8"/>
  <c r="L1849" i="8"/>
  <c r="D1849" i="8"/>
  <c r="L1848" i="8"/>
  <c r="D1848" i="8"/>
  <c r="D1847" i="8"/>
  <c r="D1846" i="8"/>
  <c r="D1845" i="8"/>
  <c r="D1844" i="8"/>
  <c r="D1843" i="8"/>
  <c r="D1842" i="8"/>
  <c r="D1841" i="8"/>
  <c r="D1840" i="8"/>
  <c r="D1839" i="8"/>
  <c r="D1838" i="8"/>
  <c r="D1837" i="8"/>
  <c r="D1836" i="8"/>
  <c r="D1835" i="8"/>
  <c r="D1834" i="8"/>
  <c r="D1833" i="8"/>
  <c r="D1832" i="8"/>
  <c r="D1831" i="8"/>
  <c r="D1830" i="8"/>
  <c r="D1829" i="8"/>
  <c r="D1828" i="8"/>
  <c r="D1827" i="8"/>
  <c r="D1826" i="8"/>
  <c r="D1825" i="8"/>
  <c r="D1824" i="8"/>
  <c r="D1823" i="8"/>
  <c r="D1822" i="8"/>
  <c r="D1821" i="8"/>
  <c r="D1820" i="8"/>
  <c r="D1819" i="8"/>
  <c r="D1818" i="8"/>
  <c r="D1817" i="8"/>
  <c r="D1816" i="8"/>
  <c r="D1815" i="8"/>
  <c r="D1814" i="8"/>
  <c r="D1813" i="8"/>
  <c r="D1812" i="8"/>
  <c r="D1811" i="8"/>
  <c r="D1810" i="8"/>
  <c r="D1809" i="8"/>
  <c r="D1808" i="8"/>
  <c r="D1807" i="8"/>
  <c r="D1806" i="8"/>
  <c r="D1805" i="8"/>
  <c r="D1804" i="8"/>
  <c r="D1803" i="8"/>
  <c r="D1802" i="8"/>
  <c r="D1801" i="8"/>
  <c r="D1800" i="8"/>
  <c r="D1799" i="8"/>
  <c r="D1798" i="8"/>
  <c r="D1797" i="8"/>
  <c r="D1796" i="8"/>
  <c r="D1795" i="8"/>
  <c r="D1794" i="8"/>
  <c r="D1793" i="8"/>
  <c r="D1792" i="8"/>
  <c r="D1791" i="8"/>
  <c r="L1790" i="8"/>
  <c r="D1790" i="8"/>
  <c r="D1789" i="8"/>
  <c r="D1788" i="8"/>
  <c r="D1787" i="8"/>
  <c r="D1786" i="8"/>
  <c r="D1785" i="8"/>
  <c r="D1784" i="8"/>
  <c r="D1783" i="8"/>
  <c r="D1782" i="8"/>
  <c r="D1781" i="8"/>
  <c r="D1780" i="8"/>
  <c r="D1779" i="8"/>
  <c r="D1778" i="8"/>
  <c r="D1777" i="8"/>
  <c r="D1776" i="8"/>
  <c r="D1775" i="8"/>
  <c r="D1774" i="8"/>
  <c r="D1773" i="8"/>
  <c r="D1772" i="8"/>
  <c r="D1771" i="8"/>
  <c r="L1770" i="8"/>
  <c r="D1770" i="8"/>
  <c r="D1769" i="8"/>
  <c r="D1768" i="8"/>
  <c r="D1767" i="8"/>
  <c r="D1766" i="8"/>
  <c r="D1765" i="8"/>
  <c r="D1764" i="8"/>
  <c r="L1763" i="8"/>
  <c r="D1763" i="8"/>
  <c r="L1762" i="8"/>
  <c r="D1762" i="8"/>
  <c r="D1761" i="8"/>
  <c r="D1760" i="8"/>
  <c r="D1759" i="8"/>
  <c r="D1758" i="8"/>
  <c r="D1757" i="8"/>
  <c r="D1756" i="8"/>
  <c r="D1755" i="8"/>
  <c r="D1754" i="8"/>
  <c r="D1753" i="8"/>
  <c r="D1752" i="8"/>
  <c r="D1751" i="8"/>
  <c r="D1750" i="8"/>
  <c r="D1749" i="8"/>
  <c r="D1748" i="8"/>
  <c r="D1747" i="8"/>
  <c r="D1746" i="8"/>
  <c r="D1745" i="8"/>
  <c r="D1744" i="8"/>
  <c r="D1743" i="8"/>
  <c r="L1742" i="8"/>
  <c r="D1742" i="8"/>
  <c r="D1741" i="8"/>
  <c r="D1740" i="8"/>
  <c r="D1739" i="8"/>
  <c r="D1738" i="8"/>
  <c r="L1737" i="8"/>
  <c r="D1737" i="8"/>
  <c r="D1736" i="8"/>
  <c r="D1735" i="8"/>
  <c r="D1734" i="8"/>
  <c r="D1733" i="8"/>
  <c r="D1732" i="8"/>
  <c r="D1731" i="8"/>
  <c r="D1730" i="8"/>
  <c r="D1729" i="8"/>
  <c r="D1728" i="8"/>
  <c r="D1727" i="8"/>
  <c r="D1726" i="8"/>
  <c r="D1725" i="8"/>
  <c r="D1724" i="8"/>
  <c r="D1723" i="8"/>
  <c r="D1722" i="8"/>
  <c r="D1721" i="8"/>
  <c r="D1720" i="8"/>
  <c r="D1719" i="8"/>
  <c r="D1718" i="8"/>
  <c r="D1717" i="8"/>
  <c r="D1716" i="8"/>
  <c r="D1715" i="8"/>
  <c r="D1714" i="8"/>
  <c r="D1713" i="8"/>
  <c r="D1712" i="8"/>
  <c r="D1711" i="8"/>
  <c r="D1710" i="8"/>
  <c r="D1709" i="8"/>
  <c r="D1708" i="8"/>
  <c r="D1707" i="8"/>
  <c r="D1706" i="8"/>
  <c r="D1705" i="8"/>
  <c r="D1704" i="8"/>
  <c r="D1703" i="8"/>
  <c r="D1702" i="8"/>
  <c r="D1701" i="8"/>
  <c r="D1700" i="8"/>
  <c r="D1699" i="8"/>
  <c r="L1698" i="8"/>
  <c r="D1698" i="8"/>
  <c r="D1697" i="8"/>
  <c r="D1696" i="8"/>
  <c r="D1695" i="8"/>
  <c r="L1694" i="8"/>
  <c r="D1694" i="8"/>
  <c r="D1692" i="8"/>
  <c r="D1691" i="8"/>
  <c r="L1690" i="8"/>
  <c r="D1690" i="8"/>
  <c r="D1689" i="8"/>
  <c r="D1688" i="8"/>
  <c r="D1687" i="8"/>
  <c r="D1686" i="8"/>
  <c r="D1685" i="8"/>
  <c r="D1684" i="8"/>
  <c r="D1683" i="8"/>
  <c r="D1682" i="8"/>
  <c r="D1681" i="8"/>
  <c r="D1680" i="8"/>
  <c r="D1679" i="8"/>
  <c r="D1678" i="8"/>
  <c r="D1677" i="8"/>
  <c r="D1676" i="8"/>
  <c r="D1675" i="8"/>
  <c r="D1674" i="8"/>
  <c r="D1673" i="8"/>
  <c r="D1672" i="8"/>
  <c r="D1671" i="8"/>
  <c r="L1670" i="8"/>
  <c r="D1670" i="8"/>
  <c r="D1669" i="8"/>
  <c r="D1668" i="8"/>
  <c r="D1667" i="8"/>
  <c r="D1666" i="8"/>
  <c r="D1665" i="8"/>
  <c r="D1664" i="8"/>
  <c r="D1663" i="8"/>
  <c r="D1662" i="8"/>
  <c r="D1661" i="8"/>
  <c r="D1660" i="8"/>
  <c r="D1659" i="8"/>
  <c r="D1658" i="8"/>
  <c r="D1657" i="8"/>
  <c r="D1656" i="8"/>
  <c r="D1655" i="8"/>
  <c r="D1654" i="8"/>
  <c r="D1653" i="8"/>
  <c r="L1652" i="8"/>
  <c r="D1652" i="8"/>
  <c r="D1651" i="8"/>
  <c r="D1650" i="8"/>
  <c r="D1649" i="8"/>
  <c r="D1648" i="8"/>
  <c r="D1647" i="8"/>
  <c r="D1645" i="8"/>
  <c r="L1644" i="8"/>
  <c r="D1644" i="8"/>
  <c r="D1643" i="8"/>
  <c r="D1642" i="8"/>
  <c r="D1641" i="8"/>
  <c r="D1640" i="8"/>
  <c r="D1639" i="8"/>
  <c r="D1638" i="8"/>
  <c r="D1637" i="8"/>
  <c r="D1636" i="8"/>
  <c r="D1635" i="8"/>
  <c r="D1634" i="8"/>
  <c r="D1633" i="8"/>
  <c r="D1632" i="8"/>
  <c r="D1631" i="8"/>
  <c r="D1630" i="8"/>
  <c r="D1629" i="8"/>
  <c r="D1628" i="8"/>
  <c r="D1627" i="8"/>
  <c r="D1626" i="8"/>
  <c r="D1625" i="8"/>
  <c r="D1624" i="8"/>
  <c r="D1623" i="8"/>
  <c r="D1622" i="8"/>
  <c r="D1621" i="8"/>
  <c r="D1620" i="8"/>
  <c r="D1619" i="8"/>
  <c r="D1618" i="8"/>
  <c r="D1617" i="8"/>
  <c r="D1616" i="8"/>
  <c r="L1615" i="8"/>
  <c r="D1615" i="8"/>
  <c r="D1614" i="8"/>
  <c r="D1613" i="8"/>
  <c r="D1612" i="8"/>
  <c r="D1611" i="8"/>
  <c r="D1610" i="8"/>
  <c r="D1609" i="8"/>
  <c r="D1608" i="8"/>
  <c r="D1607" i="8"/>
  <c r="D1606" i="8"/>
  <c r="D1605" i="8"/>
  <c r="D1604" i="8"/>
  <c r="D1603" i="8"/>
  <c r="D1602" i="8"/>
  <c r="D1601" i="8"/>
  <c r="D1600" i="8"/>
  <c r="D1599" i="8"/>
  <c r="D1597" i="8"/>
  <c r="D1596" i="8"/>
  <c r="D1595" i="8"/>
  <c r="D1594" i="8"/>
  <c r="D1593" i="8"/>
  <c r="D1592" i="8"/>
  <c r="D1591" i="8"/>
  <c r="D1590" i="8"/>
  <c r="D1589" i="8"/>
  <c r="D1588" i="8"/>
  <c r="D1587" i="8"/>
  <c r="D1586" i="8"/>
  <c r="D1585" i="8"/>
  <c r="D1584" i="8"/>
  <c r="D1583" i="8"/>
  <c r="D1582" i="8"/>
  <c r="D1581" i="8"/>
  <c r="D1580" i="8"/>
  <c r="D1579" i="8"/>
  <c r="D1578" i="8"/>
  <c r="D1577" i="8"/>
  <c r="D1576" i="8"/>
  <c r="D1575" i="8"/>
  <c r="D1574" i="8"/>
  <c r="D1573" i="8"/>
  <c r="D1572" i="8"/>
  <c r="D1571" i="8"/>
  <c r="D1570" i="8"/>
  <c r="D1569" i="8"/>
  <c r="L1568" i="8"/>
  <c r="D1568" i="8"/>
  <c r="L1567" i="8"/>
  <c r="D1567" i="8"/>
  <c r="D1566" i="8"/>
  <c r="L1565" i="8"/>
  <c r="D1565" i="8"/>
  <c r="D1564" i="8"/>
  <c r="D1563" i="8"/>
  <c r="D1562" i="8"/>
  <c r="D1561" i="8"/>
  <c r="D1560" i="8"/>
  <c r="D1559" i="8"/>
  <c r="D1558" i="8"/>
  <c r="D1557" i="8"/>
  <c r="D1556" i="8"/>
  <c r="D1555" i="8"/>
  <c r="D1554" i="8"/>
  <c r="D1553" i="8"/>
  <c r="D1552" i="8"/>
  <c r="D1551" i="8"/>
  <c r="D1550" i="8"/>
  <c r="D1549" i="8"/>
  <c r="D1548" i="8"/>
  <c r="D1547" i="8"/>
  <c r="D1546" i="8"/>
  <c r="D1545" i="8"/>
  <c r="D1544" i="8"/>
  <c r="D1543" i="8"/>
  <c r="D1542" i="8"/>
  <c r="D1541" i="8"/>
  <c r="D1540" i="8"/>
  <c r="D1539" i="8"/>
  <c r="D1538" i="8"/>
  <c r="D1537" i="8"/>
  <c r="D1536" i="8"/>
  <c r="D1535" i="8"/>
  <c r="D1534" i="8"/>
  <c r="D1533" i="8"/>
  <c r="D1532" i="8"/>
  <c r="D1531" i="8"/>
  <c r="D1530" i="8"/>
  <c r="D1529" i="8"/>
  <c r="D1528" i="8"/>
  <c r="L1527" i="8"/>
  <c r="D1527" i="8"/>
  <c r="L1526" i="8"/>
  <c r="D1526" i="8"/>
  <c r="D1525" i="8"/>
  <c r="L1524" i="8"/>
  <c r="D1524" i="8"/>
  <c r="D1523" i="8"/>
  <c r="D1522" i="8"/>
  <c r="D1521" i="8"/>
  <c r="D1520" i="8"/>
  <c r="D1519" i="8"/>
  <c r="D1518" i="8"/>
  <c r="D1517" i="8"/>
  <c r="D1516" i="8"/>
  <c r="D1515" i="8"/>
  <c r="D1514" i="8"/>
  <c r="D1513" i="8"/>
  <c r="D1512" i="8"/>
  <c r="D1511" i="8"/>
  <c r="D1510" i="8"/>
  <c r="D1509" i="8"/>
  <c r="D1508" i="8"/>
  <c r="D1507" i="8"/>
  <c r="D1506" i="8"/>
  <c r="D1505" i="8"/>
  <c r="D1504" i="8"/>
  <c r="D1503" i="8"/>
  <c r="D1502" i="8"/>
  <c r="D1501" i="8"/>
  <c r="D1500" i="8"/>
  <c r="D1499" i="8"/>
  <c r="D1498" i="8"/>
  <c r="D1497" i="8"/>
  <c r="D1496" i="8"/>
  <c r="D1495" i="8"/>
  <c r="D1494" i="8"/>
  <c r="D1493" i="8"/>
  <c r="L1492" i="8"/>
  <c r="D1492" i="8"/>
  <c r="D1491" i="8"/>
  <c r="D1490" i="8"/>
  <c r="D1489" i="8"/>
  <c r="D1488" i="8"/>
  <c r="D1487" i="8"/>
  <c r="D1486" i="8"/>
  <c r="D1485" i="8"/>
  <c r="D1484" i="8"/>
  <c r="D1483" i="8"/>
  <c r="D1482" i="8"/>
  <c r="D1481" i="8"/>
  <c r="D1480" i="8"/>
  <c r="D1479" i="8"/>
  <c r="D1478" i="8"/>
  <c r="D1477" i="8"/>
  <c r="D1476" i="8"/>
  <c r="D1475" i="8"/>
  <c r="D1474" i="8"/>
  <c r="D1473" i="8"/>
  <c r="D1472" i="8"/>
  <c r="D1471" i="8"/>
  <c r="D1470" i="8"/>
  <c r="D1469" i="8"/>
  <c r="D1468" i="8"/>
  <c r="D1467" i="8"/>
  <c r="D1466" i="8"/>
  <c r="L1465" i="8"/>
  <c r="D1465" i="8"/>
  <c r="D1464" i="8"/>
  <c r="D1463" i="8"/>
  <c r="D1462" i="8"/>
  <c r="D1461" i="8"/>
  <c r="D1460" i="8"/>
  <c r="D1459" i="8"/>
  <c r="D1458" i="8"/>
  <c r="D1457" i="8"/>
  <c r="D1456" i="8"/>
  <c r="D1455" i="8"/>
  <c r="D1454" i="8"/>
  <c r="D1453" i="8"/>
  <c r="D1452" i="8"/>
  <c r="D1451" i="8"/>
  <c r="D1450" i="8"/>
  <c r="D1449" i="8"/>
  <c r="D1448" i="8"/>
  <c r="D1447" i="8"/>
  <c r="D1446" i="8"/>
  <c r="D1445" i="8"/>
  <c r="D1444" i="8"/>
  <c r="L1443" i="8"/>
  <c r="D1443" i="8"/>
  <c r="D1442" i="8"/>
  <c r="D1441" i="8"/>
  <c r="D1440" i="8"/>
  <c r="D1439" i="8"/>
  <c r="D1438" i="8"/>
  <c r="D1437" i="8"/>
  <c r="D1436" i="8"/>
  <c r="D1434" i="8"/>
  <c r="D1433" i="8"/>
  <c r="D1432" i="8"/>
  <c r="D1431" i="8"/>
  <c r="D1430" i="8"/>
  <c r="D1429" i="8"/>
  <c r="J1428" i="8"/>
  <c r="D1428" i="8"/>
  <c r="D1427" i="8"/>
  <c r="D1426" i="8"/>
  <c r="D1425" i="8"/>
  <c r="D1424" i="8"/>
  <c r="D1423" i="8"/>
  <c r="D1422" i="8"/>
  <c r="D1421" i="8"/>
  <c r="D1420" i="8"/>
  <c r="D1419" i="8"/>
  <c r="D1418" i="8"/>
  <c r="D1417" i="8"/>
  <c r="D1416" i="8"/>
  <c r="D1415" i="8"/>
  <c r="D1414" i="8"/>
  <c r="D1413" i="8"/>
  <c r="D1412" i="8"/>
  <c r="D1411" i="8"/>
  <c r="D1410" i="8"/>
  <c r="D1409" i="8"/>
  <c r="D1408" i="8"/>
  <c r="D1407" i="8"/>
  <c r="D1406" i="8"/>
  <c r="D1405" i="8"/>
  <c r="D1404" i="8"/>
  <c r="D1403" i="8"/>
  <c r="D1402" i="8"/>
  <c r="D1401" i="8"/>
  <c r="D1400" i="8"/>
  <c r="D1399" i="8"/>
  <c r="D1398" i="8"/>
  <c r="D1397" i="8"/>
  <c r="D1396" i="8"/>
  <c r="D1395" i="8"/>
  <c r="D1394" i="8"/>
  <c r="D1393" i="8"/>
  <c r="D1392" i="8"/>
  <c r="D1391" i="8"/>
  <c r="D1390" i="8"/>
  <c r="D1389" i="8"/>
  <c r="D1388" i="8"/>
  <c r="D1387" i="8"/>
  <c r="D1386" i="8"/>
  <c r="D1385" i="8"/>
  <c r="D1384" i="8"/>
  <c r="D1383" i="8"/>
  <c r="D1382" i="8"/>
  <c r="D1381" i="8"/>
  <c r="D1380" i="8"/>
  <c r="D1379" i="8"/>
  <c r="D1378" i="8"/>
  <c r="D1377" i="8"/>
  <c r="D1376" i="8"/>
  <c r="D1375" i="8"/>
  <c r="D1374" i="8"/>
  <c r="D1373" i="8"/>
  <c r="D1372" i="8"/>
  <c r="D1371" i="8"/>
  <c r="D1370" i="8"/>
  <c r="D1369" i="8"/>
  <c r="D1368" i="8"/>
  <c r="D1367" i="8"/>
  <c r="D1366" i="8"/>
  <c r="D1365" i="8"/>
  <c r="D1364" i="8"/>
  <c r="D1363" i="8"/>
  <c r="D1362" i="8"/>
  <c r="D1360" i="8"/>
  <c r="D1359" i="8"/>
  <c r="D1358" i="8"/>
  <c r="D1357" i="8"/>
  <c r="D1356" i="8"/>
  <c r="D1355" i="8"/>
  <c r="D1354" i="8"/>
  <c r="D1353" i="8"/>
  <c r="D1352" i="8"/>
  <c r="D1351" i="8"/>
  <c r="D1350" i="8"/>
  <c r="D1349" i="8"/>
  <c r="D1348" i="8"/>
  <c r="D1347" i="8"/>
  <c r="D1346" i="8"/>
  <c r="D1345" i="8"/>
  <c r="D1344" i="8"/>
  <c r="D1343" i="8"/>
  <c r="D1342" i="8"/>
  <c r="D1341" i="8"/>
  <c r="D1340" i="8"/>
  <c r="L1339" i="8"/>
  <c r="D1339" i="8"/>
  <c r="D1338" i="8"/>
  <c r="D1337" i="8"/>
  <c r="D1336" i="8"/>
  <c r="D1335" i="8"/>
  <c r="D1334" i="8"/>
  <c r="D1333" i="8"/>
  <c r="D1332" i="8"/>
  <c r="D1331" i="8"/>
  <c r="L1330" i="8"/>
  <c r="D1330" i="8"/>
  <c r="D1329" i="8"/>
  <c r="D1328" i="8"/>
  <c r="D1327" i="8"/>
  <c r="D1326" i="8"/>
  <c r="D1325" i="8"/>
  <c r="D1324" i="8"/>
  <c r="D1323" i="8"/>
  <c r="D1322" i="8"/>
  <c r="D1320" i="8"/>
  <c r="L1319" i="8"/>
  <c r="D1319" i="8"/>
  <c r="D1318" i="8"/>
  <c r="D1316" i="8"/>
  <c r="D1315" i="8"/>
  <c r="D1312" i="8"/>
  <c r="D1311" i="8"/>
  <c r="L1310" i="8"/>
  <c r="D1310" i="8"/>
  <c r="D1308" i="8"/>
  <c r="D1307" i="8"/>
  <c r="D1306" i="8"/>
  <c r="D1305" i="8"/>
  <c r="D1304" i="8"/>
  <c r="D1303" i="8"/>
  <c r="L1302" i="8"/>
  <c r="D1302" i="8"/>
  <c r="D1301" i="8"/>
  <c r="D1300" i="8"/>
  <c r="D1299" i="8"/>
  <c r="D1298" i="8"/>
  <c r="D1297" i="8"/>
  <c r="D1296" i="8"/>
  <c r="D1295" i="8"/>
  <c r="D1294" i="8"/>
  <c r="D1293" i="8"/>
  <c r="D1292" i="8"/>
  <c r="D1291" i="8"/>
  <c r="L1290" i="8"/>
  <c r="D1290" i="8"/>
  <c r="D1289" i="8"/>
  <c r="D1288" i="8"/>
  <c r="D1287" i="8"/>
  <c r="D1283" i="8"/>
  <c r="D1282" i="8"/>
  <c r="D1281" i="8"/>
  <c r="D1280" i="8"/>
  <c r="D1279" i="8"/>
  <c r="D1278" i="8"/>
  <c r="D1277" i="8"/>
  <c r="D1276" i="8"/>
  <c r="D1275" i="8"/>
  <c r="D1273" i="8"/>
  <c r="D1272" i="8"/>
  <c r="D1271" i="8"/>
  <c r="D1270" i="8"/>
  <c r="D1269" i="8"/>
  <c r="D1268" i="8"/>
  <c r="D1267" i="8"/>
  <c r="D1266" i="8"/>
  <c r="D1265" i="8"/>
  <c r="D1264" i="8"/>
  <c r="D1263" i="8"/>
  <c r="D1262" i="8"/>
  <c r="D1261" i="8"/>
  <c r="D1260" i="8"/>
  <c r="D1259" i="8"/>
  <c r="D1258" i="8"/>
  <c r="D1257" i="8"/>
  <c r="D1256" i="8"/>
  <c r="D1255" i="8"/>
  <c r="D1254" i="8"/>
  <c r="D1253" i="8"/>
  <c r="D1252" i="8"/>
  <c r="D1251" i="8"/>
  <c r="D1250" i="8"/>
  <c r="D1249" i="8"/>
  <c r="D1248" i="8"/>
  <c r="D1247" i="8"/>
  <c r="D1246" i="8"/>
  <c r="D1245" i="8"/>
  <c r="D1244" i="8"/>
  <c r="D1243" i="8"/>
  <c r="D1242" i="8"/>
  <c r="D1241" i="8"/>
  <c r="D1240" i="8"/>
  <c r="D1239" i="8"/>
  <c r="D1238" i="8"/>
  <c r="L1237" i="8"/>
  <c r="D1237" i="8"/>
  <c r="D1236" i="8"/>
  <c r="D1235" i="8"/>
  <c r="D1234" i="8"/>
  <c r="D1233" i="8"/>
  <c r="J1232" i="8"/>
  <c r="D1232" i="8"/>
  <c r="L1231" i="8"/>
  <c r="D1231" i="8"/>
  <c r="D1230" i="8"/>
  <c r="D1229" i="8"/>
  <c r="D1228" i="8"/>
  <c r="D1227" i="8"/>
  <c r="D1226" i="8"/>
  <c r="D1225" i="8"/>
  <c r="D1224" i="8"/>
  <c r="D1223" i="8"/>
  <c r="D1222" i="8"/>
  <c r="D1221" i="8"/>
  <c r="D1220" i="8"/>
  <c r="D1219" i="8"/>
  <c r="D1218" i="8"/>
  <c r="D1217" i="8"/>
  <c r="D1216" i="8"/>
  <c r="D1215" i="8"/>
  <c r="D1214" i="8"/>
  <c r="D1213" i="8"/>
  <c r="D1212" i="8"/>
  <c r="D1211" i="8"/>
  <c r="D1210" i="8"/>
  <c r="D1209" i="8"/>
  <c r="D1208" i="8"/>
  <c r="D1207" i="8"/>
  <c r="D1206" i="8"/>
  <c r="L1205" i="8"/>
  <c r="D1205" i="8"/>
  <c r="D1204" i="8"/>
  <c r="D1203" i="8"/>
  <c r="D1202" i="8"/>
  <c r="D1201" i="8"/>
  <c r="D1200" i="8"/>
  <c r="D1198" i="8"/>
  <c r="D1197" i="8"/>
  <c r="D1196" i="8"/>
  <c r="D1195" i="8"/>
  <c r="D1194" i="8"/>
  <c r="D1193" i="8"/>
  <c r="D1192" i="8"/>
  <c r="D1191" i="8"/>
  <c r="D1190" i="8"/>
  <c r="D1189" i="8"/>
  <c r="D1188" i="8"/>
  <c r="D1187" i="8"/>
  <c r="D1186" i="8"/>
  <c r="D1185" i="8"/>
  <c r="D1184" i="8"/>
  <c r="D1183" i="8"/>
  <c r="D1182" i="8"/>
  <c r="D1181" i="8"/>
  <c r="D1180" i="8"/>
  <c r="L1179" i="8"/>
  <c r="D1179" i="8"/>
  <c r="D1178" i="8"/>
  <c r="D1177" i="8"/>
  <c r="D1176" i="8"/>
  <c r="D1174" i="8"/>
  <c r="D1173" i="8"/>
  <c r="L1172" i="8"/>
  <c r="D1172" i="8"/>
  <c r="D1171" i="8"/>
  <c r="D1170" i="8"/>
  <c r="D1169" i="8"/>
  <c r="D1168" i="8"/>
  <c r="D1167" i="8"/>
  <c r="D1166" i="8"/>
  <c r="D1165" i="8"/>
  <c r="D1164" i="8"/>
  <c r="D1163" i="8"/>
  <c r="D1162" i="8"/>
  <c r="D1161" i="8"/>
  <c r="D1160" i="8"/>
  <c r="D1159" i="8"/>
  <c r="D1158" i="8"/>
  <c r="D1157" i="8"/>
  <c r="D1156" i="8"/>
  <c r="D1155" i="8"/>
  <c r="D1154" i="8"/>
  <c r="D1153" i="8"/>
  <c r="D1152" i="8"/>
  <c r="D1151" i="8"/>
  <c r="L1150" i="8"/>
  <c r="D1150" i="8"/>
  <c r="D1149" i="8"/>
  <c r="D1148" i="8"/>
  <c r="D1147" i="8"/>
  <c r="D1146" i="8"/>
  <c r="D1145" i="8"/>
  <c r="D1144" i="8"/>
  <c r="D1143" i="8"/>
  <c r="D1142" i="8"/>
  <c r="D1141" i="8"/>
  <c r="D1140" i="8"/>
  <c r="D1139" i="8"/>
  <c r="D1137" i="8"/>
  <c r="D1136" i="8"/>
  <c r="D1135" i="8"/>
  <c r="D1134" i="8"/>
  <c r="D1133" i="8"/>
  <c r="D1132" i="8"/>
  <c r="D1131" i="8"/>
  <c r="D1130" i="8"/>
  <c r="D1129" i="8"/>
  <c r="D1128" i="8"/>
  <c r="D1127" i="8"/>
  <c r="D1126" i="8"/>
  <c r="D1125" i="8"/>
  <c r="D1124" i="8"/>
  <c r="D1123" i="8"/>
  <c r="D1122" i="8"/>
  <c r="D1121" i="8"/>
  <c r="D1120" i="8"/>
  <c r="D1119" i="8"/>
  <c r="D1118" i="8"/>
  <c r="D1116" i="8"/>
  <c r="D1115" i="8"/>
  <c r="D1114" i="8"/>
  <c r="D1113" i="8"/>
  <c r="D1112" i="8"/>
  <c r="D1111" i="8"/>
  <c r="D1110" i="8"/>
  <c r="D1109" i="8"/>
  <c r="D1108" i="8"/>
  <c r="D1107" i="8"/>
  <c r="D1106" i="8"/>
  <c r="D1105" i="8"/>
  <c r="D1104" i="8"/>
  <c r="D1103" i="8"/>
  <c r="D1102" i="8"/>
  <c r="D1101" i="8"/>
  <c r="D1100" i="8"/>
  <c r="D1099" i="8"/>
  <c r="D1098" i="8"/>
  <c r="D1097" i="8"/>
  <c r="D1096" i="8"/>
  <c r="D1095" i="8"/>
  <c r="D1094" i="8"/>
  <c r="D1093" i="8"/>
  <c r="L1092" i="8"/>
  <c r="D1092" i="8"/>
  <c r="D1091" i="8"/>
  <c r="J1090" i="8"/>
  <c r="D1090" i="8"/>
  <c r="D1089" i="8"/>
  <c r="D1088" i="8"/>
  <c r="D1087" i="8"/>
  <c r="D1086" i="8"/>
  <c r="D1085" i="8"/>
  <c r="D1084" i="8"/>
  <c r="D1083" i="8"/>
  <c r="D1082" i="8"/>
  <c r="D1081" i="8"/>
  <c r="D1080" i="8"/>
  <c r="L1079" i="8"/>
  <c r="D1079" i="8"/>
  <c r="D1078" i="8"/>
  <c r="D1077" i="8"/>
  <c r="D1076" i="8"/>
  <c r="D1075" i="8"/>
  <c r="D1074" i="8"/>
  <c r="D1073" i="8"/>
  <c r="D1072" i="8"/>
  <c r="D1071" i="8"/>
  <c r="L1070" i="8"/>
  <c r="D1070" i="8"/>
  <c r="D1069" i="8"/>
  <c r="D1068" i="8"/>
  <c r="D1067" i="8"/>
  <c r="D1066" i="8"/>
  <c r="L1065" i="8"/>
  <c r="D1065" i="8"/>
  <c r="D1064" i="8"/>
  <c r="D1063" i="8"/>
  <c r="L1062" i="8"/>
  <c r="D1062" i="8"/>
  <c r="L1061" i="8"/>
  <c r="D1061" i="8"/>
  <c r="D1060" i="8"/>
  <c r="D1059" i="8"/>
  <c r="D1058" i="8"/>
  <c r="D1057" i="8"/>
  <c r="D1056" i="8"/>
  <c r="D1055" i="8"/>
  <c r="D1054" i="8"/>
  <c r="D1053" i="8"/>
  <c r="D1052" i="8"/>
  <c r="D1051" i="8"/>
  <c r="D1050" i="8"/>
  <c r="D1049" i="8"/>
  <c r="D1047" i="8"/>
  <c r="D1046" i="8"/>
  <c r="D1045" i="8"/>
  <c r="D1044" i="8"/>
  <c r="D1043" i="8"/>
  <c r="D1042" i="8"/>
  <c r="D1041" i="8"/>
  <c r="D1040" i="8"/>
  <c r="D1039" i="8"/>
  <c r="D1038" i="8"/>
  <c r="D1037" i="8"/>
  <c r="D1036" i="8"/>
  <c r="D1035" i="8"/>
  <c r="D1034" i="8"/>
  <c r="L1033" i="8"/>
  <c r="D1033" i="8"/>
  <c r="L1032" i="8"/>
  <c r="D1032" i="8"/>
  <c r="L1031" i="8"/>
  <c r="D1031" i="8"/>
  <c r="L1030" i="8"/>
  <c r="D1030" i="8"/>
  <c r="D1029" i="8"/>
  <c r="L1028" i="8"/>
  <c r="D1028" i="8"/>
  <c r="D1027" i="8"/>
  <c r="D1026" i="8"/>
  <c r="L1025" i="8"/>
  <c r="D1025" i="8"/>
  <c r="D1024" i="8"/>
  <c r="D1023" i="8"/>
  <c r="D1022" i="8"/>
  <c r="D1021" i="8"/>
  <c r="D1020" i="8"/>
  <c r="D1019" i="8"/>
  <c r="D1018" i="8"/>
  <c r="D1017" i="8"/>
  <c r="D1016" i="8"/>
  <c r="D1015" i="8"/>
  <c r="D1014" i="8"/>
  <c r="D1013" i="8"/>
  <c r="D1012" i="8"/>
  <c r="D1011" i="8"/>
  <c r="D1010" i="8"/>
  <c r="D1009" i="8"/>
  <c r="D1008" i="8"/>
  <c r="D1007" i="8"/>
  <c r="D1006" i="8"/>
  <c r="D1005" i="8"/>
  <c r="D1004" i="8"/>
  <c r="D1003" i="8"/>
  <c r="D1002" i="8"/>
  <c r="D1001" i="8"/>
  <c r="D1000" i="8"/>
  <c r="D998" i="8"/>
  <c r="D997" i="8"/>
  <c r="D996" i="8"/>
  <c r="D995" i="8"/>
  <c r="D994" i="8"/>
  <c r="D993" i="8"/>
  <c r="D992" i="8"/>
  <c r="D991" i="8"/>
  <c r="L990" i="8"/>
  <c r="D990" i="8"/>
  <c r="D989" i="8"/>
  <c r="D988" i="8"/>
  <c r="D987" i="8"/>
  <c r="D986" i="8"/>
  <c r="D985" i="8"/>
  <c r="D984" i="8"/>
  <c r="D983" i="8"/>
  <c r="D982" i="8"/>
  <c r="D981" i="8"/>
  <c r="D980" i="8"/>
  <c r="D979" i="8"/>
  <c r="D978" i="8"/>
  <c r="D977" i="8"/>
  <c r="D976" i="8"/>
  <c r="D975" i="8"/>
  <c r="D974" i="8"/>
  <c r="D973" i="8"/>
  <c r="L972" i="8"/>
  <c r="D972" i="8"/>
  <c r="L971" i="8"/>
  <c r="D971" i="8"/>
  <c r="L970" i="8"/>
  <c r="D970" i="8"/>
  <c r="L969" i="8"/>
  <c r="D969" i="8"/>
  <c r="D968" i="8"/>
  <c r="D967" i="8"/>
  <c r="D966" i="8"/>
  <c r="D965" i="8"/>
  <c r="L964" i="8"/>
  <c r="D964" i="8"/>
  <c r="D963" i="8"/>
  <c r="D962" i="8"/>
  <c r="D961" i="8"/>
  <c r="L960" i="8"/>
  <c r="D960" i="8"/>
  <c r="D959" i="8"/>
  <c r="D958" i="8"/>
  <c r="D957" i="8"/>
  <c r="D956" i="8"/>
  <c r="D955" i="8"/>
  <c r="D954" i="8"/>
  <c r="D953" i="8"/>
  <c r="D952" i="8"/>
  <c r="D951" i="8"/>
  <c r="L950" i="8"/>
  <c r="D950" i="8"/>
  <c r="D949" i="8"/>
  <c r="D948" i="8"/>
  <c r="D947" i="8"/>
  <c r="D946" i="8"/>
  <c r="D945" i="8"/>
  <c r="D944" i="8"/>
  <c r="D943" i="8"/>
  <c r="D942" i="8"/>
  <c r="L941" i="8"/>
  <c r="D941" i="8"/>
  <c r="D940" i="8"/>
  <c r="D939" i="8"/>
  <c r="D938" i="8"/>
  <c r="D937" i="8"/>
  <c r="D936" i="8"/>
  <c r="D935" i="8"/>
  <c r="D934" i="8"/>
  <c r="D933" i="8"/>
  <c r="D932" i="8"/>
  <c r="D931" i="8"/>
  <c r="D930" i="8"/>
  <c r="D929" i="8"/>
  <c r="D928" i="8"/>
  <c r="D927" i="8"/>
  <c r="D926" i="8"/>
  <c r="D925" i="8"/>
  <c r="D924" i="8"/>
  <c r="D923" i="8"/>
  <c r="D922" i="8"/>
  <c r="D921" i="8"/>
  <c r="D920" i="8"/>
  <c r="D919" i="8"/>
  <c r="D918" i="8"/>
  <c r="D917" i="8"/>
  <c r="D916" i="8"/>
  <c r="D915" i="8"/>
  <c r="D914" i="8"/>
  <c r="D913" i="8"/>
  <c r="L912" i="8"/>
  <c r="D912" i="8"/>
  <c r="D910" i="8"/>
  <c r="D909" i="8"/>
  <c r="D908" i="8"/>
  <c r="D907" i="8"/>
  <c r="D906" i="8"/>
  <c r="D905" i="8"/>
  <c r="D904" i="8"/>
  <c r="D903" i="8"/>
  <c r="D902" i="8"/>
  <c r="D901" i="8"/>
  <c r="D900" i="8"/>
  <c r="D899" i="8"/>
  <c r="D898" i="8"/>
  <c r="D897" i="8"/>
  <c r="D896" i="8"/>
  <c r="D895" i="8"/>
  <c r="D894" i="8"/>
  <c r="D893" i="8"/>
  <c r="D892" i="8"/>
  <c r="D891" i="8"/>
  <c r="D890" i="8"/>
  <c r="D889" i="8"/>
  <c r="D888" i="8"/>
  <c r="D887" i="8"/>
  <c r="D886" i="8"/>
  <c r="D885" i="8"/>
  <c r="D884" i="8"/>
  <c r="L883" i="8"/>
  <c r="D883" i="8"/>
  <c r="L882" i="8"/>
  <c r="D882" i="8"/>
  <c r="L881" i="8"/>
  <c r="D881" i="8"/>
  <c r="D880" i="8"/>
  <c r="D879" i="8"/>
  <c r="D878" i="8"/>
  <c r="D877" i="8"/>
  <c r="D876" i="8"/>
  <c r="D875" i="8"/>
  <c r="D874" i="8"/>
  <c r="D873" i="8"/>
  <c r="D872" i="8"/>
  <c r="D871" i="8"/>
  <c r="D870" i="8"/>
  <c r="D869" i="8"/>
  <c r="D868" i="8"/>
  <c r="D867" i="8"/>
  <c r="D866" i="8"/>
  <c r="D865" i="8"/>
  <c r="D864" i="8"/>
  <c r="D863" i="8"/>
  <c r="D862" i="8"/>
  <c r="D861" i="8"/>
  <c r="D860" i="8"/>
  <c r="D859" i="8"/>
  <c r="D858" i="8"/>
  <c r="D857" i="8"/>
  <c r="D856" i="8"/>
  <c r="D855" i="8"/>
  <c r="D854" i="8"/>
  <c r="D853" i="8"/>
  <c r="D852" i="8"/>
  <c r="D851" i="8"/>
  <c r="D850" i="8"/>
  <c r="D849" i="8"/>
  <c r="D848" i="8"/>
  <c r="D847" i="8"/>
  <c r="D846" i="8"/>
  <c r="D845" i="8"/>
  <c r="D844" i="8"/>
  <c r="D843" i="8"/>
  <c r="L842" i="8"/>
  <c r="D842" i="8"/>
  <c r="D841" i="8"/>
  <c r="D840" i="8"/>
  <c r="D839" i="8"/>
  <c r="D838" i="8"/>
  <c r="D837" i="8"/>
  <c r="D836" i="8"/>
  <c r="D835" i="8"/>
  <c r="D834" i="8"/>
  <c r="D833" i="8"/>
  <c r="D832" i="8"/>
  <c r="D831" i="8"/>
  <c r="D830" i="8"/>
  <c r="D829" i="8"/>
  <c r="D828" i="8"/>
  <c r="D827" i="8"/>
  <c r="D826" i="8"/>
  <c r="D825" i="8"/>
  <c r="D824" i="8"/>
  <c r="L823" i="8"/>
  <c r="D823" i="8"/>
  <c r="D822" i="8"/>
  <c r="D821" i="8"/>
  <c r="D820" i="8"/>
  <c r="D819" i="8"/>
  <c r="D818" i="8"/>
  <c r="D817" i="8"/>
  <c r="D816" i="8"/>
  <c r="D815" i="8"/>
  <c r="D814" i="8"/>
  <c r="D813" i="8"/>
  <c r="D812" i="8"/>
  <c r="D811" i="8"/>
  <c r="D810" i="8"/>
  <c r="D809" i="8"/>
  <c r="D808" i="8"/>
  <c r="D807" i="8"/>
  <c r="D806" i="8"/>
  <c r="D805" i="8"/>
  <c r="D804" i="8"/>
  <c r="D803" i="8"/>
  <c r="D802" i="8"/>
  <c r="D801" i="8"/>
  <c r="D800" i="8"/>
  <c r="D799" i="8"/>
  <c r="D798" i="8"/>
  <c r="D797" i="8"/>
  <c r="D796" i="8"/>
  <c r="D795" i="8"/>
  <c r="D794" i="8"/>
  <c r="D793" i="8"/>
  <c r="D792" i="8"/>
  <c r="D791" i="8"/>
  <c r="D790" i="8"/>
  <c r="D789" i="8"/>
  <c r="D788" i="8"/>
  <c r="D787" i="8"/>
  <c r="D786" i="8"/>
  <c r="D785" i="8"/>
  <c r="D784" i="8"/>
  <c r="D783" i="8"/>
  <c r="D782" i="8"/>
  <c r="D781" i="8"/>
  <c r="D780" i="8"/>
  <c r="D779" i="8"/>
  <c r="D778" i="8"/>
  <c r="D777" i="8"/>
  <c r="D776" i="8"/>
  <c r="D775" i="8"/>
  <c r="D774" i="8"/>
  <c r="D773" i="8"/>
  <c r="D772" i="8"/>
  <c r="D771" i="8"/>
  <c r="D770" i="8"/>
  <c r="D769" i="8"/>
  <c r="D768" i="8"/>
  <c r="D767" i="8"/>
  <c r="D766" i="8"/>
  <c r="D765" i="8"/>
  <c r="D764" i="8"/>
  <c r="D763" i="8"/>
  <c r="D762" i="8"/>
  <c r="D761" i="8"/>
  <c r="D760" i="8"/>
  <c r="D759" i="8"/>
  <c r="D758" i="8"/>
  <c r="D757" i="8"/>
  <c r="D756" i="8"/>
  <c r="D755" i="8"/>
  <c r="D754" i="8"/>
  <c r="D753" i="8"/>
  <c r="D752" i="8"/>
  <c r="D751" i="8"/>
  <c r="D750" i="8"/>
  <c r="D749" i="8"/>
  <c r="D748" i="8"/>
  <c r="D747" i="8"/>
  <c r="D746" i="8"/>
  <c r="L745" i="8"/>
  <c r="D745" i="8"/>
  <c r="D744" i="8"/>
  <c r="D743" i="8"/>
  <c r="D742" i="8"/>
  <c r="D741" i="8"/>
  <c r="D740" i="8"/>
  <c r="D739" i="8"/>
  <c r="D738" i="8"/>
  <c r="D737" i="8"/>
  <c r="D736" i="8"/>
  <c r="D735" i="8"/>
  <c r="D734" i="8"/>
  <c r="D733" i="8"/>
  <c r="D732" i="8"/>
  <c r="D731" i="8"/>
  <c r="D730" i="8"/>
  <c r="D729" i="8"/>
  <c r="D728" i="8"/>
  <c r="D727" i="8"/>
  <c r="D726" i="8"/>
  <c r="L725" i="8"/>
  <c r="D725" i="8"/>
  <c r="D724" i="8"/>
  <c r="D723" i="8"/>
  <c r="D722" i="8"/>
  <c r="D721" i="8"/>
  <c r="D720" i="8"/>
  <c r="D719" i="8"/>
  <c r="D718" i="8"/>
  <c r="D717" i="8"/>
  <c r="D716" i="8"/>
  <c r="D715" i="8"/>
  <c r="D714" i="8"/>
  <c r="D713" i="8"/>
  <c r="D712" i="8"/>
  <c r="D711" i="8"/>
  <c r="D710" i="8"/>
  <c r="D709" i="8"/>
  <c r="D708" i="8"/>
  <c r="D707" i="8"/>
  <c r="D706" i="8"/>
  <c r="D705" i="8"/>
  <c r="D704" i="8"/>
  <c r="D703" i="8"/>
  <c r="D702" i="8"/>
  <c r="D701" i="8"/>
  <c r="D700" i="8"/>
  <c r="D699" i="8"/>
  <c r="D698" i="8"/>
  <c r="D697" i="8"/>
  <c r="D696" i="8"/>
  <c r="D695" i="8"/>
  <c r="D694" i="8"/>
  <c r="D693" i="8"/>
  <c r="D692" i="8"/>
  <c r="D691" i="8"/>
  <c r="D690" i="8"/>
  <c r="D689" i="8"/>
  <c r="D688" i="8"/>
  <c r="D687" i="8"/>
  <c r="D686" i="8"/>
  <c r="D685" i="8"/>
  <c r="D684" i="8"/>
  <c r="D683" i="8"/>
  <c r="D682" i="8"/>
  <c r="D681" i="8"/>
  <c r="D680" i="8"/>
  <c r="D679" i="8"/>
  <c r="D678" i="8"/>
  <c r="D677" i="8"/>
  <c r="D676" i="8"/>
  <c r="D675" i="8"/>
  <c r="L674" i="8"/>
  <c r="D674" i="8"/>
  <c r="L673" i="8"/>
  <c r="D673" i="8"/>
  <c r="D672" i="8"/>
  <c r="L671" i="8"/>
  <c r="D671" i="8"/>
  <c r="D670" i="8"/>
  <c r="D669" i="8"/>
  <c r="D668" i="8"/>
  <c r="D667" i="8"/>
  <c r="D666" i="8"/>
  <c r="D665" i="8"/>
  <c r="D664" i="8"/>
  <c r="D663" i="8"/>
  <c r="D662" i="8"/>
  <c r="D661" i="8"/>
  <c r="D660" i="8"/>
  <c r="L658" i="8"/>
  <c r="D658" i="8"/>
  <c r="D657" i="8"/>
  <c r="D656" i="8"/>
  <c r="D655" i="8"/>
  <c r="D654" i="8"/>
  <c r="D653" i="8"/>
  <c r="D652" i="8"/>
  <c r="D651" i="8"/>
  <c r="D650" i="8"/>
  <c r="D649" i="8"/>
  <c r="D648" i="8"/>
  <c r="D647" i="8"/>
  <c r="D646" i="8"/>
  <c r="D645" i="8"/>
  <c r="D644" i="8"/>
  <c r="D643" i="8"/>
  <c r="D642" i="8"/>
  <c r="D641" i="8"/>
  <c r="D640" i="8"/>
  <c r="D639" i="8"/>
  <c r="D638" i="8"/>
  <c r="D637" i="8"/>
  <c r="D636" i="8"/>
  <c r="D635" i="8"/>
  <c r="D634" i="8"/>
  <c r="D633" i="8"/>
  <c r="D632" i="8"/>
  <c r="D631" i="8"/>
  <c r="J630" i="8"/>
  <c r="D630" i="8"/>
  <c r="D629" i="8"/>
  <c r="D628" i="8"/>
  <c r="D627" i="8"/>
  <c r="D625" i="8"/>
  <c r="D624" i="8"/>
  <c r="D623" i="8"/>
  <c r="D622" i="8"/>
  <c r="D621" i="8"/>
  <c r="D620" i="8"/>
  <c r="D619" i="8"/>
  <c r="D618" i="8"/>
  <c r="D617" i="8"/>
  <c r="D616" i="8"/>
  <c r="D615" i="8"/>
  <c r="D614" i="8"/>
  <c r="D613" i="8"/>
  <c r="D612" i="8"/>
  <c r="D611" i="8"/>
  <c r="D610" i="8"/>
  <c r="D609" i="8"/>
  <c r="D608" i="8"/>
  <c r="D607" i="8"/>
  <c r="D606" i="8"/>
  <c r="D605" i="8"/>
  <c r="D604" i="8"/>
  <c r="D603" i="8"/>
  <c r="D602" i="8"/>
  <c r="D601" i="8"/>
  <c r="D600" i="8"/>
  <c r="D599" i="8"/>
  <c r="D598" i="8"/>
  <c r="D597" i="8"/>
  <c r="D596" i="8"/>
  <c r="D595" i="8"/>
  <c r="D594" i="8"/>
  <c r="D593" i="8"/>
  <c r="D592" i="8"/>
  <c r="D591" i="8"/>
  <c r="D590" i="8"/>
  <c r="D589" i="8"/>
  <c r="D588" i="8"/>
  <c r="D587" i="8"/>
  <c r="D586" i="8"/>
  <c r="D585" i="8"/>
  <c r="D584" i="8"/>
  <c r="D583" i="8"/>
  <c r="D582" i="8"/>
  <c r="D581" i="8"/>
  <c r="D580" i="8"/>
  <c r="D579" i="8"/>
  <c r="D578" i="8"/>
  <c r="D577" i="8"/>
  <c r="D576" i="8"/>
  <c r="D575" i="8"/>
  <c r="D574" i="8"/>
  <c r="D573" i="8"/>
  <c r="D572" i="8"/>
  <c r="D571" i="8"/>
  <c r="D570" i="8"/>
  <c r="D569" i="8"/>
  <c r="D568" i="8"/>
  <c r="D567" i="8"/>
  <c r="L566" i="8"/>
  <c r="D566" i="8"/>
  <c r="D565" i="8"/>
  <c r="D564" i="8"/>
  <c r="D563" i="8"/>
  <c r="D562" i="8"/>
  <c r="D561" i="8"/>
  <c r="D560" i="8"/>
  <c r="D559" i="8"/>
  <c r="D558" i="8"/>
  <c r="D557" i="8"/>
  <c r="D556" i="8"/>
  <c r="D555" i="8"/>
  <c r="D554" i="8"/>
  <c r="D553" i="8"/>
  <c r="D552" i="8"/>
  <c r="D551" i="8"/>
  <c r="D550" i="8"/>
  <c r="D549" i="8"/>
  <c r="D548" i="8"/>
  <c r="D547" i="8"/>
  <c r="D546" i="8"/>
  <c r="D545" i="8"/>
  <c r="D544" i="8"/>
  <c r="D543" i="8"/>
  <c r="D542" i="8"/>
  <c r="D541" i="8"/>
  <c r="D540" i="8"/>
  <c r="D539" i="8"/>
  <c r="D538" i="8"/>
  <c r="D537" i="8"/>
  <c r="D536" i="8"/>
  <c r="D535" i="8"/>
  <c r="D534" i="8"/>
  <c r="D533" i="8"/>
  <c r="D532" i="8"/>
  <c r="D531" i="8"/>
  <c r="D530" i="8"/>
  <c r="D529" i="8"/>
  <c r="L528" i="8"/>
  <c r="D528" i="8"/>
  <c r="L527" i="8"/>
  <c r="D527" i="8"/>
  <c r="D526" i="8"/>
  <c r="D525" i="8"/>
  <c r="D524" i="8"/>
  <c r="D523" i="8"/>
  <c r="D522" i="8"/>
  <c r="D521" i="8"/>
  <c r="D520" i="8"/>
  <c r="D519" i="8"/>
  <c r="D518" i="8"/>
  <c r="D517" i="8"/>
  <c r="D516" i="8"/>
  <c r="D515" i="8"/>
  <c r="D514" i="8"/>
  <c r="D513" i="8"/>
  <c r="D512" i="8"/>
  <c r="D511" i="8"/>
  <c r="D510" i="8"/>
  <c r="D509" i="8"/>
  <c r="D508" i="8"/>
  <c r="D507" i="8"/>
  <c r="D506" i="8"/>
  <c r="D505" i="8"/>
  <c r="D504" i="8"/>
  <c r="D503" i="8"/>
  <c r="D502" i="8"/>
  <c r="D501" i="8"/>
  <c r="D500" i="8"/>
  <c r="D499" i="8"/>
  <c r="D498" i="8"/>
  <c r="D497" i="8"/>
  <c r="D496" i="8"/>
  <c r="D495" i="8"/>
  <c r="D494" i="8"/>
  <c r="D493" i="8"/>
  <c r="D492" i="8"/>
  <c r="D491" i="8"/>
  <c r="D490" i="8"/>
  <c r="D489" i="8"/>
  <c r="D488" i="8"/>
  <c r="D487" i="8"/>
  <c r="D486" i="8"/>
  <c r="D485" i="8"/>
  <c r="D484" i="8"/>
  <c r="D483" i="8"/>
  <c r="D482" i="8"/>
  <c r="D481" i="8"/>
  <c r="D480" i="8"/>
  <c r="D479" i="8"/>
  <c r="D478" i="8"/>
  <c r="D477" i="8"/>
  <c r="L476" i="8"/>
  <c r="D476" i="8"/>
  <c r="D475" i="8"/>
  <c r="D474" i="8"/>
  <c r="D473" i="8"/>
  <c r="D472" i="8"/>
  <c r="D471" i="8"/>
  <c r="D470" i="8"/>
  <c r="D469" i="8"/>
  <c r="D468" i="8"/>
  <c r="D467" i="8"/>
  <c r="D466" i="8"/>
  <c r="D465" i="8"/>
  <c r="D464" i="8"/>
  <c r="D463" i="8"/>
  <c r="L462" i="8"/>
  <c r="D462" i="8"/>
  <c r="L461" i="8"/>
  <c r="D461" i="8"/>
  <c r="L460" i="8"/>
  <c r="D460" i="8"/>
  <c r="D459" i="8"/>
  <c r="D458" i="8"/>
  <c r="D457" i="8"/>
  <c r="D456" i="8"/>
  <c r="D455" i="8"/>
  <c r="D454" i="8"/>
  <c r="D453" i="8"/>
  <c r="D452" i="8"/>
  <c r="D450" i="8"/>
  <c r="D449" i="8"/>
  <c r="D448" i="8"/>
  <c r="D447" i="8"/>
  <c r="D446" i="8"/>
  <c r="L445" i="8"/>
  <c r="D445" i="8"/>
  <c r="D444" i="8"/>
  <c r="D443" i="8"/>
  <c r="D442" i="8"/>
  <c r="D441" i="8"/>
  <c r="D440" i="8"/>
  <c r="D439" i="8"/>
  <c r="D438" i="8"/>
  <c r="D437" i="8"/>
  <c r="D436" i="8"/>
  <c r="D435" i="8"/>
  <c r="D434" i="8"/>
  <c r="D433" i="8"/>
  <c r="D432" i="8"/>
  <c r="D431" i="8"/>
  <c r="D430" i="8"/>
  <c r="D429" i="8"/>
  <c r="D428" i="8"/>
  <c r="D427" i="8"/>
  <c r="D426" i="8"/>
  <c r="D425" i="8"/>
  <c r="D424" i="8"/>
  <c r="D423" i="8"/>
  <c r="D422" i="8"/>
  <c r="D421" i="8"/>
  <c r="D420" i="8"/>
  <c r="D419" i="8"/>
  <c r="D418" i="8"/>
  <c r="D417" i="8"/>
  <c r="D416" i="8"/>
  <c r="D415" i="8"/>
  <c r="D414" i="8"/>
  <c r="D413" i="8"/>
  <c r="D412" i="8"/>
  <c r="D410" i="8"/>
  <c r="D409" i="8"/>
  <c r="D408" i="8"/>
  <c r="D407" i="8"/>
  <c r="D406" i="8"/>
  <c r="D405" i="8"/>
  <c r="D404" i="8"/>
  <c r="D403" i="8"/>
  <c r="D402" i="8"/>
  <c r="D401" i="8"/>
  <c r="D400" i="8"/>
  <c r="D399" i="8"/>
  <c r="D398" i="8"/>
  <c r="D397" i="8"/>
  <c r="D396" i="8"/>
  <c r="D395" i="8"/>
  <c r="D394" i="8"/>
  <c r="D393" i="8"/>
  <c r="D392" i="8"/>
  <c r="D391" i="8"/>
  <c r="D390" i="8"/>
  <c r="D389" i="8"/>
  <c r="D388" i="8"/>
  <c r="D387" i="8"/>
  <c r="D386" i="8"/>
  <c r="D385" i="8"/>
  <c r="D384" i="8"/>
  <c r="D383" i="8"/>
  <c r="D382" i="8"/>
  <c r="D381" i="8"/>
  <c r="D380" i="8"/>
  <c r="D379" i="8"/>
  <c r="D378" i="8"/>
  <c r="D377" i="8"/>
  <c r="D376" i="8"/>
  <c r="D375" i="8"/>
  <c r="D374" i="8"/>
  <c r="D373" i="8"/>
  <c r="D372" i="8"/>
  <c r="D371" i="8"/>
  <c r="D370" i="8"/>
  <c r="D369" i="8"/>
  <c r="D368" i="8"/>
  <c r="D367" i="8"/>
  <c r="D366" i="8"/>
  <c r="D365" i="8"/>
  <c r="D364" i="8"/>
  <c r="D363" i="8"/>
  <c r="D362" i="8"/>
  <c r="D361" i="8"/>
  <c r="D360" i="8"/>
  <c r="D359" i="8"/>
  <c r="D358" i="8"/>
  <c r="D357" i="8"/>
  <c r="D356" i="8"/>
  <c r="D355" i="8"/>
  <c r="D354" i="8"/>
  <c r="D353" i="8"/>
  <c r="D352" i="8"/>
  <c r="D351" i="8"/>
  <c r="D350" i="8"/>
  <c r="D349" i="8"/>
  <c r="D348" i="8"/>
  <c r="D347" i="8"/>
  <c r="D346" i="8"/>
  <c r="D345" i="8"/>
  <c r="J344" i="8"/>
  <c r="D344" i="8"/>
  <c r="D343" i="8"/>
  <c r="D342" i="8"/>
  <c r="D341" i="8"/>
  <c r="D340" i="8"/>
  <c r="D339" i="8"/>
  <c r="D338" i="8"/>
  <c r="D337" i="8"/>
  <c r="D336" i="8"/>
  <c r="D335" i="8"/>
  <c r="D334" i="8"/>
  <c r="D333" i="8"/>
  <c r="D332" i="8"/>
  <c r="D331" i="8"/>
  <c r="D330" i="8"/>
  <c r="D329" i="8"/>
  <c r="D328" i="8"/>
  <c r="D327" i="8"/>
  <c r="D326" i="8"/>
  <c r="D325" i="8"/>
  <c r="D324" i="8"/>
  <c r="D323" i="8"/>
  <c r="D322" i="8"/>
  <c r="D321" i="8"/>
  <c r="D319" i="8"/>
  <c r="D318" i="8"/>
  <c r="D317" i="8"/>
  <c r="D316" i="8"/>
  <c r="D315" i="8"/>
  <c r="D314" i="8"/>
  <c r="D313" i="8"/>
  <c r="D312" i="8"/>
  <c r="D311" i="8"/>
  <c r="D310" i="8"/>
  <c r="D309" i="8"/>
  <c r="D308" i="8"/>
  <c r="D307" i="8"/>
  <c r="D306" i="8"/>
  <c r="D305" i="8"/>
  <c r="D304" i="8"/>
  <c r="D302" i="8"/>
  <c r="D301" i="8"/>
  <c r="D300" i="8"/>
  <c r="D299" i="8"/>
  <c r="D298" i="8"/>
  <c r="D297" i="8"/>
  <c r="D296" i="8"/>
  <c r="D295" i="8"/>
  <c r="D294" i="8"/>
  <c r="D293" i="8"/>
  <c r="D292" i="8"/>
  <c r="D291" i="8"/>
  <c r="D290" i="8"/>
  <c r="D289" i="8"/>
  <c r="D288" i="8"/>
  <c r="D287" i="8"/>
  <c r="D286" i="8"/>
  <c r="D285" i="8"/>
  <c r="D284" i="8"/>
  <c r="D283" i="8"/>
  <c r="D282" i="8"/>
  <c r="D281" i="8"/>
  <c r="D280" i="8"/>
  <c r="D279" i="8"/>
  <c r="D278" i="8"/>
  <c r="D277" i="8"/>
  <c r="D276" i="8"/>
  <c r="D275" i="8"/>
  <c r="D274" i="8"/>
  <c r="D273" i="8"/>
  <c r="D272" i="8"/>
  <c r="D271" i="8"/>
  <c r="D270" i="8"/>
  <c r="D269" i="8"/>
  <c r="D268" i="8"/>
  <c r="D267" i="8"/>
  <c r="D266" i="8"/>
  <c r="D265" i="8"/>
  <c r="D264" i="8"/>
  <c r="D263" i="8"/>
  <c r="D262" i="8"/>
  <c r="D261" i="8"/>
  <c r="D260" i="8"/>
  <c r="D259" i="8"/>
  <c r="D257" i="8"/>
  <c r="D256" i="8"/>
  <c r="D255" i="8"/>
  <c r="D254" i="8"/>
  <c r="D253" i="8"/>
  <c r="D252" i="8"/>
  <c r="D251" i="8"/>
  <c r="D250" i="8"/>
  <c r="D249" i="8"/>
  <c r="D248" i="8"/>
  <c r="D247" i="8"/>
  <c r="D246" i="8"/>
  <c r="D245" i="8"/>
  <c r="D244" i="8"/>
  <c r="D243" i="8"/>
  <c r="D242" i="8"/>
  <c r="D241" i="8"/>
  <c r="D240" i="8"/>
  <c r="D239" i="8"/>
  <c r="D238" i="8"/>
  <c r="D237" i="8"/>
  <c r="D236" i="8"/>
  <c r="D235" i="8"/>
  <c r="D234" i="8"/>
  <c r="L233" i="8"/>
  <c r="D233" i="8"/>
  <c r="D232" i="8"/>
  <c r="D230" i="8"/>
  <c r="D229" i="8"/>
  <c r="D228" i="8"/>
  <c r="D227" i="8"/>
  <c r="D226" i="8"/>
  <c r="D225" i="8"/>
  <c r="D224" i="8"/>
  <c r="D223" i="8"/>
  <c r="D222" i="8"/>
  <c r="D221" i="8"/>
  <c r="D220" i="8"/>
  <c r="D219" i="8"/>
  <c r="D218" i="8"/>
  <c r="L217" i="8"/>
  <c r="D217" i="8"/>
  <c r="D216" i="8"/>
  <c r="D215" i="8"/>
  <c r="D214" i="8"/>
  <c r="D213" i="8"/>
  <c r="D212" i="8"/>
  <c r="D211" i="8"/>
  <c r="D210" i="8"/>
  <c r="D209" i="8"/>
  <c r="D208" i="8"/>
  <c r="D207" i="8"/>
  <c r="D206" i="8"/>
  <c r="D205" i="8"/>
  <c r="D204" i="8"/>
  <c r="D203" i="8"/>
  <c r="D202" i="8"/>
  <c r="D201" i="8"/>
  <c r="D200" i="8"/>
  <c r="D199" i="8"/>
  <c r="D198" i="8"/>
  <c r="D197" i="8"/>
  <c r="D196" i="8"/>
  <c r="D195" i="8"/>
  <c r="D194" i="8"/>
  <c r="D19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173" i="8"/>
  <c r="D172" i="8"/>
  <c r="D171" i="8"/>
  <c r="D170" i="8"/>
  <c r="D169" i="8"/>
  <c r="D168" i="8"/>
  <c r="D167" i="8"/>
  <c r="D166" i="8"/>
  <c r="D165" i="8"/>
  <c r="D164" i="8"/>
  <c r="D163" i="8"/>
  <c r="D162" i="8"/>
  <c r="D161" i="8"/>
  <c r="D160" i="8"/>
  <c r="D159" i="8"/>
  <c r="D158" i="8"/>
  <c r="D157" i="8"/>
  <c r="D156" i="8"/>
  <c r="D155" i="8"/>
  <c r="D154" i="8"/>
  <c r="D153" i="8"/>
  <c r="D152" i="8"/>
  <c r="D151" i="8"/>
  <c r="D150" i="8"/>
  <c r="D149" i="8"/>
  <c r="D148" i="8"/>
  <c r="D147" i="8"/>
  <c r="D146" i="8"/>
  <c r="D145" i="8"/>
  <c r="D144" i="8"/>
  <c r="D143" i="8"/>
  <c r="D142" i="8"/>
  <c r="D141" i="8"/>
  <c r="D140" i="8"/>
  <c r="D139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121" i="8"/>
  <c r="D120" i="8"/>
  <c r="D119" i="8"/>
  <c r="D118" i="8"/>
  <c r="D117" i="8"/>
  <c r="D116" i="8"/>
  <c r="D115" i="8"/>
  <c r="D114" i="8"/>
  <c r="D113" i="8"/>
  <c r="D112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85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D58" i="8"/>
  <c r="D57" i="8"/>
  <c r="D56" i="8"/>
  <c r="D55" i="8"/>
  <c r="D54" i="8"/>
  <c r="D53" i="8"/>
  <c r="D52" i="8"/>
  <c r="D51" i="8"/>
  <c r="D50" i="8"/>
  <c r="D49" i="8"/>
  <c r="D48" i="8"/>
  <c r="D47" i="8"/>
  <c r="D46" i="8"/>
  <c r="D45" i="8"/>
  <c r="D44" i="8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4" i="8"/>
  <c r="D3" i="8"/>
  <c r="D2" i="8"/>
  <c r="G410" i="6"/>
  <c r="N60" i="3"/>
  <c r="M60" i="3"/>
  <c r="L60" i="3"/>
  <c r="K60" i="3"/>
  <c r="J60" i="3"/>
  <c r="I60" i="3"/>
  <c r="H60" i="3"/>
  <c r="G60" i="3"/>
  <c r="F60" i="3"/>
  <c r="E60" i="3"/>
  <c r="D60" i="3"/>
  <c r="C57" i="3"/>
  <c r="C56" i="3"/>
  <c r="C55" i="3"/>
  <c r="C49" i="3"/>
  <c r="C39" i="3"/>
  <c r="C38" i="3"/>
  <c r="C37" i="3"/>
  <c r="B37" i="3"/>
  <c r="C36" i="3"/>
  <c r="C32" i="3"/>
  <c r="C31" i="3"/>
  <c r="C30" i="3"/>
  <c r="C24" i="3"/>
  <c r="C23" i="3"/>
  <c r="C10" i="3"/>
  <c r="C9" i="3"/>
  <c r="C8" i="3"/>
  <c r="C6" i="3"/>
</calcChain>
</file>

<file path=xl/sharedStrings.xml><?xml version="1.0" encoding="utf-8"?>
<sst xmlns="http://schemas.openxmlformats.org/spreadsheetml/2006/main" count="27394" uniqueCount="10076">
  <si>
    <t>Jan</t>
  </si>
  <si>
    <t>Feb</t>
  </si>
  <si>
    <t>Entertainment</t>
  </si>
  <si>
    <t>Name</t>
  </si>
  <si>
    <t>Returned logs</t>
  </si>
  <si>
    <t># of Prize Slips</t>
  </si>
  <si>
    <t>Age</t>
  </si>
  <si>
    <t>19+</t>
  </si>
  <si>
    <t>Total slips</t>
  </si>
  <si>
    <t>Average slips/reader</t>
  </si>
  <si>
    <t>Number of registered readers</t>
  </si>
  <si>
    <t>Call #</t>
  </si>
  <si>
    <t>Title</t>
  </si>
  <si>
    <t>Author</t>
  </si>
  <si>
    <t>Status</t>
  </si>
  <si>
    <t>Item ID</t>
  </si>
  <si>
    <t>Pub. Yr.</t>
  </si>
  <si>
    <t># of Vols.</t>
  </si>
  <si>
    <t>R 001.44 A</t>
  </si>
  <si>
    <t>Awards, honors &amp; prizes.</t>
  </si>
  <si>
    <t>Miskelly, Matthew</t>
  </si>
  <si>
    <t>I</t>
  </si>
  <si>
    <t>399990424843L</t>
  </si>
  <si>
    <t>399990424842K</t>
  </si>
  <si>
    <t>R 001.9 M</t>
  </si>
  <si>
    <t>The End of the world :</t>
  </si>
  <si>
    <t>McIver, Tom</t>
  </si>
  <si>
    <t>399990462906N</t>
  </si>
  <si>
    <t>R 001.96 D</t>
  </si>
  <si>
    <t>A Dictionary of superstitions /</t>
  </si>
  <si>
    <t>Opie, Iona Archibald</t>
  </si>
  <si>
    <t>399990354936Q</t>
  </si>
  <si>
    <t>R 004 H</t>
  </si>
  <si>
    <t>Encyclopedia of computer science and technology /</t>
  </si>
  <si>
    <t>Henderson, Harry, 1951-</t>
  </si>
  <si>
    <t>399990423089M</t>
  </si>
  <si>
    <t>R 004.6 K</t>
  </si>
  <si>
    <t>Que's official internet yellow pages /</t>
  </si>
  <si>
    <t>Kraynak, Joe</t>
  </si>
  <si>
    <t>399990374647R</t>
  </si>
  <si>
    <t>R 004.6 S</t>
  </si>
  <si>
    <t>Know the rules : surf safely! :</t>
  </si>
  <si>
    <t>Stewart, James</t>
  </si>
  <si>
    <t>399990316066I</t>
  </si>
  <si>
    <t>R 011.02 G</t>
  </si>
  <si>
    <t>Guide to reference books /</t>
  </si>
  <si>
    <t>Balay, Robert</t>
  </si>
  <si>
    <t>399990269338R</t>
  </si>
  <si>
    <t>R 011.02 R</t>
  </si>
  <si>
    <t>Recommended reference books for small and medium-sized libraries and media centers /</t>
  </si>
  <si>
    <t>Graff Hysell, Shannon</t>
  </si>
  <si>
    <t>399990414797S</t>
  </si>
  <si>
    <t>Reference sources for small and medium-sized libraries.</t>
  </si>
  <si>
    <t>O'Gorman, Jack</t>
  </si>
  <si>
    <t>399990417728P</t>
  </si>
  <si>
    <t>R 011.6 P</t>
  </si>
  <si>
    <t>What to read :</t>
  </si>
  <si>
    <t>Pearlman, Mickey, 1938-</t>
  </si>
  <si>
    <t>399990254956R</t>
  </si>
  <si>
    <t>R 011.62 M</t>
  </si>
  <si>
    <t>More outstanding books for the college bound /</t>
  </si>
  <si>
    <t>Young Adult Library Services Association</t>
  </si>
  <si>
    <t>399990416495P</t>
  </si>
  <si>
    <t>R 011.7 G</t>
  </si>
  <si>
    <t>Good reading :</t>
  </si>
  <si>
    <t>Waldhorn, Arthur, 1918-</t>
  </si>
  <si>
    <t>399990139968W</t>
  </si>
  <si>
    <t>R 011.7 W</t>
  </si>
  <si>
    <t>Doors to more mature reading /</t>
  </si>
  <si>
    <t>Walker, Elinor</t>
  </si>
  <si>
    <t>399990040972I</t>
  </si>
  <si>
    <t>R 016 P</t>
  </si>
  <si>
    <t>Public library catalog :</t>
  </si>
  <si>
    <t>Yaakov, Juliette</t>
  </si>
  <si>
    <t>399990458597Y</t>
  </si>
  <si>
    <t>399990406511D</t>
  </si>
  <si>
    <t>399990248285P</t>
  </si>
  <si>
    <t>399990393124I</t>
  </si>
  <si>
    <t>399990373961P</t>
  </si>
  <si>
    <t>399990383552M</t>
  </si>
  <si>
    <t>Public library core collection.</t>
  </si>
  <si>
    <t>Greenfieldt, John.</t>
  </si>
  <si>
    <t>399990422843J</t>
  </si>
  <si>
    <t>T</t>
  </si>
  <si>
    <t>399990427456O</t>
  </si>
  <si>
    <t>R 016.028 B</t>
  </si>
  <si>
    <t>Bowker's guide to characters in fiction 2004.</t>
  </si>
  <si>
    <t>R.R. Bowker Company.</t>
  </si>
  <si>
    <t>399990370151D</t>
  </si>
  <si>
    <t>399990370150C</t>
  </si>
  <si>
    <t>What do I read next? 1998 :</t>
  </si>
  <si>
    <t>Barron, Neil, 1934-</t>
  </si>
  <si>
    <t>399990309099Q</t>
  </si>
  <si>
    <t>R 016.028 R</t>
  </si>
  <si>
    <t>The Reader's adviser :</t>
  </si>
  <si>
    <t>Charney, Maurice.</t>
  </si>
  <si>
    <t>399990155049K</t>
  </si>
  <si>
    <t>R 016.05 G</t>
  </si>
  <si>
    <t>Gale directory of publications and braodcast media.</t>
  </si>
  <si>
    <t>Gale Group.</t>
  </si>
  <si>
    <t>399990370809N</t>
  </si>
  <si>
    <t>R 016.05 M</t>
  </si>
  <si>
    <t>Magazines for libraries /</t>
  </si>
  <si>
    <t>LaGuardia, Cheryl</t>
  </si>
  <si>
    <t>399990399949$</t>
  </si>
  <si>
    <t>R 016.05 U</t>
  </si>
  <si>
    <t>Ulrich's periodicals directory 2006.</t>
  </si>
  <si>
    <t/>
  </si>
  <si>
    <t>399990388893Z</t>
  </si>
  <si>
    <t>R 016.091 G</t>
  </si>
  <si>
    <t>A Guide to the manuscripts collection of the James Graham Leyburn library, Washington and Lee University.</t>
  </si>
  <si>
    <t>Washington and Lee University</t>
  </si>
  <si>
    <t>399990256078O</t>
  </si>
  <si>
    <t>R 016.80882 F</t>
  </si>
  <si>
    <t>Play index.</t>
  </si>
  <si>
    <t>West, Dorothy Herbert, 1902-</t>
  </si>
  <si>
    <t>3999900220707</t>
  </si>
  <si>
    <t>R 016.80883 C</t>
  </si>
  <si>
    <t>Short story index;</t>
  </si>
  <si>
    <t>Cook, Dorothy Elizabeth, 1890-1959.</t>
  </si>
  <si>
    <t>399990323317F</t>
  </si>
  <si>
    <t>R 016.8108 J</t>
  </si>
  <si>
    <t>Contemporary Native American literature :</t>
  </si>
  <si>
    <t>Jacobson, Angeline, 1910-</t>
  </si>
  <si>
    <t>399990026910E</t>
  </si>
  <si>
    <t>R 016.8109 W</t>
  </si>
  <si>
    <t>Women in Southern literature :</t>
  </si>
  <si>
    <t>Sweeney, Patricia E., 1950-</t>
  </si>
  <si>
    <t>399990147328L</t>
  </si>
  <si>
    <t>R 016.823 H</t>
  </si>
  <si>
    <t>Detecting men :</t>
  </si>
  <si>
    <t>Heising, Willetta L</t>
  </si>
  <si>
    <t>399990313942I</t>
  </si>
  <si>
    <t>R 016.823 L</t>
  </si>
  <si>
    <t>Historical fiction:</t>
  </si>
  <si>
    <t>Logasa, Hannah, 1879-1967</t>
  </si>
  <si>
    <t>399990009431D</t>
  </si>
  <si>
    <t>R 016.823 T</t>
  </si>
  <si>
    <t>Read on-- crime fiction :</t>
  </si>
  <si>
    <t>Trott, Barry, 1961-</t>
  </si>
  <si>
    <t>399990427283M</t>
  </si>
  <si>
    <t>R 016.9 L</t>
  </si>
  <si>
    <t>Historical non-fiction;</t>
  </si>
  <si>
    <t>Logasa, Hannah, 1879-1967.</t>
  </si>
  <si>
    <t>399990008078J</t>
  </si>
  <si>
    <t>R 016.92 B</t>
  </si>
  <si>
    <t>Biography index;</t>
  </si>
  <si>
    <t>Joseph, Bea, 1899-</t>
  </si>
  <si>
    <t>399990021089G</t>
  </si>
  <si>
    <t>R 016.92 N</t>
  </si>
  <si>
    <t>People in books :</t>
  </si>
  <si>
    <t>Nicholsen, Margaret E.</t>
  </si>
  <si>
    <t>3999900005315</t>
  </si>
  <si>
    <t>R 016.970455 P</t>
  </si>
  <si>
    <t>Bibliography of the Virginia Indians... /</t>
  </si>
  <si>
    <t>Pierce, Roy G.</t>
  </si>
  <si>
    <t>399990127320B</t>
  </si>
  <si>
    <t>R 016.973 G</t>
  </si>
  <si>
    <t>Guide to the National Archives of the United States /</t>
  </si>
  <si>
    <t>United States National Archives and Records Service</t>
  </si>
  <si>
    <t>399990244380H</t>
  </si>
  <si>
    <t>R 020.58 B</t>
  </si>
  <si>
    <t>The Bowker annual library and book trade almanac.</t>
  </si>
  <si>
    <t>399990416558P</t>
  </si>
  <si>
    <t>399990406234F</t>
  </si>
  <si>
    <t>399990393986Y</t>
  </si>
  <si>
    <t>R 021.0025 S</t>
  </si>
  <si>
    <t>Special collections in libraries of the Southeast /</t>
  </si>
  <si>
    <t>Howell, J. B. (John B.), 1925-</t>
  </si>
  <si>
    <t>399990033431A</t>
  </si>
  <si>
    <t>R 021.0973 A</t>
  </si>
  <si>
    <t>American library directory 2008-2009.</t>
  </si>
  <si>
    <t>399990416189P</t>
  </si>
  <si>
    <t>399990416248L</t>
  </si>
  <si>
    <t>R 025.04 P</t>
  </si>
  <si>
    <t>Libraries, the First Amendment, and cyberspace :</t>
  </si>
  <si>
    <t>Peck, Robert S.</t>
  </si>
  <si>
    <t>399990391742M</t>
  </si>
  <si>
    <t>R 025.06 A</t>
  </si>
  <si>
    <t>The essential guide to the best (and worst) legal sites on the web /</t>
  </si>
  <si>
    <t>Ambrogi, Robert J.</t>
  </si>
  <si>
    <t>399990373056K</t>
  </si>
  <si>
    <t>R 025.06 U</t>
  </si>
  <si>
    <t>The United States government internet manual 2007 /</t>
  </si>
  <si>
    <t>Garvin, Peggy</t>
  </si>
  <si>
    <t>3999904012069</t>
  </si>
  <si>
    <t>R 025.2 G</t>
  </si>
  <si>
    <t>Analyzing library collection use with Excel /</t>
  </si>
  <si>
    <t>Greiner, Tony</t>
  </si>
  <si>
    <t>399990426929S</t>
  </si>
  <si>
    <t>R 025.3 O</t>
  </si>
  <si>
    <t>A Cataloger's guide to MARC coding and tagging for audiovisual material /</t>
  </si>
  <si>
    <t>Olson, Nancy B</t>
  </si>
  <si>
    <t>399990228101A</t>
  </si>
  <si>
    <t>R 025.5 B</t>
  </si>
  <si>
    <t>Books bring adventure :</t>
  </si>
  <si>
    <t>Brown, Katharine L.</t>
  </si>
  <si>
    <t>399990337570L</t>
  </si>
  <si>
    <t>R 025.5 C</t>
  </si>
  <si>
    <t>The real story :</t>
  </si>
  <si>
    <t>Cords, Sarah Statz, 1974-</t>
  </si>
  <si>
    <t>3999904030205</t>
  </si>
  <si>
    <t>R 025.5 S</t>
  </si>
  <si>
    <t>Readers' advisory service in the public library /</t>
  </si>
  <si>
    <t>Saricks, Joyce G</t>
  </si>
  <si>
    <t>399990292154J</t>
  </si>
  <si>
    <t>R 026 T</t>
  </si>
  <si>
    <t>Local history collections :</t>
  </si>
  <si>
    <t>Thompson, Enid T.</t>
  </si>
  <si>
    <t>399990214895P</t>
  </si>
  <si>
    <t>R 027.4 F</t>
  </si>
  <si>
    <t>Publicity manual for libraries /</t>
  </si>
  <si>
    <t>Field, Selma G., 19225-</t>
  </si>
  <si>
    <t>399990247253J</t>
  </si>
  <si>
    <t>R 027.5753 U</t>
  </si>
  <si>
    <t>Special collections in the Library of Congress :</t>
  </si>
  <si>
    <t>Library of Congress</t>
  </si>
  <si>
    <t>399990034694M</t>
  </si>
  <si>
    <t>R 027.6 F</t>
  </si>
  <si>
    <t>Helping homeschoolers in the library /</t>
  </si>
  <si>
    <t>Furness, Adrienne</t>
  </si>
  <si>
    <t>399990416518L</t>
  </si>
  <si>
    <t>R 027.6 M</t>
  </si>
  <si>
    <t>5-star programming and services for your 55+ library customers /</t>
  </si>
  <si>
    <t>Mates, Barbara T.</t>
  </si>
  <si>
    <t>399990360373I</t>
  </si>
  <si>
    <t>R 027.6 R</t>
  </si>
  <si>
    <t>Programming for adults :</t>
  </si>
  <si>
    <t>Ranier, Raymond, 1950-</t>
  </si>
  <si>
    <t>399990417916O</t>
  </si>
  <si>
    <t>R 027.625 D</t>
  </si>
  <si>
    <t>Latchkey children in the library &amp; community :</t>
  </si>
  <si>
    <t>Dowd, Frances Smardo</t>
  </si>
  <si>
    <t>399990216852K</t>
  </si>
  <si>
    <t>R 027.626 W</t>
  </si>
  <si>
    <t>Teens &amp; libraries :</t>
  </si>
  <si>
    <t>Walter, Virginia A</t>
  </si>
  <si>
    <t>399990422241B</t>
  </si>
  <si>
    <t>R 028.52 H</t>
  </si>
  <si>
    <t>Yankee Doodle's literary sampler of prose, poetry &amp; pictures;</t>
  </si>
  <si>
    <t>Haviland, Virginia, 1911-</t>
  </si>
  <si>
    <t>399990014770F</t>
  </si>
  <si>
    <t>R 030 B</t>
  </si>
  <si>
    <t>Britannica concise encyclopedia.</t>
  </si>
  <si>
    <t>Encyclopaedia Britannica, inc</t>
  </si>
  <si>
    <t>399990421241A</t>
  </si>
  <si>
    <t>R 030 E</t>
  </si>
  <si>
    <t>Encyclopaedia Britannica 2003 book of the year.</t>
  </si>
  <si>
    <t>399990358396U</t>
  </si>
  <si>
    <t>Encyclopaedia Britannica;</t>
  </si>
  <si>
    <t>Society of gentlemen in Scotland</t>
  </si>
  <si>
    <t>399990234613F</t>
  </si>
  <si>
    <t>399990234612E</t>
  </si>
  <si>
    <t>399990234614G</t>
  </si>
  <si>
    <t>R 030 G</t>
  </si>
  <si>
    <t>Guinness world records 2009.</t>
  </si>
  <si>
    <t>399990418359Q</t>
  </si>
  <si>
    <t>Guinness world records 2010.</t>
  </si>
  <si>
    <t>399990428936S</t>
  </si>
  <si>
    <t>R 030 L</t>
  </si>
  <si>
    <t>The Lincoln library of essential information.</t>
  </si>
  <si>
    <t>399990133209E</t>
  </si>
  <si>
    <t>399990133208D</t>
  </si>
  <si>
    <t>R 030 R</t>
  </si>
  <si>
    <t>The Book of firsts / Patrick Robertson.</t>
  </si>
  <si>
    <t>Robertson, Patrick, 1940-</t>
  </si>
  <si>
    <t>399990143616H</t>
  </si>
  <si>
    <t>R 030 W</t>
  </si>
  <si>
    <t>The Women's book of world records and achievements /</t>
  </si>
  <si>
    <t>O'Neill, Lois Decker</t>
  </si>
  <si>
    <t>399990032823E</t>
  </si>
  <si>
    <t>The World Book encyclopedia.</t>
  </si>
  <si>
    <t>World Book, Inc.</t>
  </si>
  <si>
    <t>399990423546K</t>
  </si>
  <si>
    <t>R 031 D</t>
  </si>
  <si>
    <t>The Dorling Kindersley visual encyclopedia.</t>
  </si>
  <si>
    <t>399990264193L</t>
  </si>
  <si>
    <t>What are the seven wonders of the world? :</t>
  </si>
  <si>
    <t>D'Epiro, Peter.</t>
  </si>
  <si>
    <t>399990310902B</t>
  </si>
  <si>
    <t>R 031 N</t>
  </si>
  <si>
    <t>The New York times guide to essential knowledge :</t>
  </si>
  <si>
    <t>399990414456K</t>
  </si>
  <si>
    <t>R 031.02 A</t>
  </si>
  <si>
    <t>Top 10 of everything 2009 /</t>
  </si>
  <si>
    <t>Ash, Russell</t>
  </si>
  <si>
    <t>399990418287Q</t>
  </si>
  <si>
    <t>R 031.02 E</t>
  </si>
  <si>
    <t>Words, facts, and phrases;</t>
  </si>
  <si>
    <t>Edwards, Eliezer, 1815-1891.</t>
  </si>
  <si>
    <t>399990143593L</t>
  </si>
  <si>
    <t>R 031.02 K</t>
  </si>
  <si>
    <t>The order of things :</t>
  </si>
  <si>
    <t>Kipfer, Barbara Ann.</t>
  </si>
  <si>
    <t>399990423601C</t>
  </si>
  <si>
    <t>R 031.02 R</t>
  </si>
  <si>
    <t>Fact, fancy, and fable;</t>
  </si>
  <si>
    <t>Reddall, Henry Frederic, 1856-1921</t>
  </si>
  <si>
    <t>399990143617I</t>
  </si>
  <si>
    <t>Whose bright idea was that? :</t>
  </si>
  <si>
    <t>Richardson, Matthew</t>
  </si>
  <si>
    <t>399990308580K</t>
  </si>
  <si>
    <t>R 031.02 W</t>
  </si>
  <si>
    <t>More about names.</t>
  </si>
  <si>
    <t>Wagner, Leopold, 1858-</t>
  </si>
  <si>
    <t>399990143594M</t>
  </si>
  <si>
    <t>R 061 A</t>
  </si>
  <si>
    <t>Associations USA :</t>
  </si>
  <si>
    <t>399990372519N</t>
  </si>
  <si>
    <t>R 061 E</t>
  </si>
  <si>
    <t>Encyclopedia of associations :</t>
  </si>
  <si>
    <t>399990370813I</t>
  </si>
  <si>
    <t>Encyclopedia of associatons :</t>
  </si>
  <si>
    <t>Hedblad, Alan</t>
  </si>
  <si>
    <t>399990363405H</t>
  </si>
  <si>
    <t>399990363404G</t>
  </si>
  <si>
    <t>399990363403F</t>
  </si>
  <si>
    <t>R 061 M</t>
  </si>
  <si>
    <t>Minority business information resources directory 2001 :</t>
  </si>
  <si>
    <t>Diversity Information Resources, Inc</t>
  </si>
  <si>
    <t>399990337686T</t>
  </si>
  <si>
    <t>R 061 W</t>
  </si>
  <si>
    <t>The Community of the book :</t>
  </si>
  <si>
    <t>Williams, Maurvene D</t>
  </si>
  <si>
    <t>399990302288J</t>
  </si>
  <si>
    <t>R 069 D</t>
  </si>
  <si>
    <t>Directory of Virginia museums and buyers' guide, 2002 edition.</t>
  </si>
  <si>
    <t>Virginia Associaton of Museums</t>
  </si>
  <si>
    <t>399990354305G</t>
  </si>
  <si>
    <t>R 069 O</t>
  </si>
  <si>
    <t>The official museum directory 2006.</t>
  </si>
  <si>
    <t>American Association of Museums</t>
  </si>
  <si>
    <t>399990389992-</t>
  </si>
  <si>
    <t>399990389991Z</t>
  </si>
  <si>
    <t>R 070 C</t>
  </si>
  <si>
    <t>Comprehensive media guide, Virginia/DC 2004.</t>
  </si>
  <si>
    <t>399990371583N</t>
  </si>
  <si>
    <t>Comprehensive media guide, Virginia/DC 2005.</t>
  </si>
  <si>
    <t>399990379370P</t>
  </si>
  <si>
    <t>R 070.5 I</t>
  </si>
  <si>
    <t>The international directory of little magazines &amp; small presses /</t>
  </si>
  <si>
    <t>Fulton, Len</t>
  </si>
  <si>
    <t>399990402934I</t>
  </si>
  <si>
    <t>R 070.5 W</t>
  </si>
  <si>
    <t>Who's who in African heritage book publishing :</t>
  </si>
  <si>
    <t>Mwadilifu, Mwalimu I. (Mwalimu Imara)</t>
  </si>
  <si>
    <t>399990300096E</t>
  </si>
  <si>
    <t>R 103 E</t>
  </si>
  <si>
    <t>The Encyclopedia of philosophy.</t>
  </si>
  <si>
    <t>Edwards, Paul, 1923- ed.</t>
  </si>
  <si>
    <t>3999900074007</t>
  </si>
  <si>
    <t>R 109 C</t>
  </si>
  <si>
    <t>Fifty major philosophers :</t>
  </si>
  <si>
    <t>Collinson, Diane, 1930-</t>
  </si>
  <si>
    <t>3999902021517</t>
  </si>
  <si>
    <t>R 109 O</t>
  </si>
  <si>
    <t>The Oxford companion to philosophy /</t>
  </si>
  <si>
    <t>Honderich, Ted</t>
  </si>
  <si>
    <t>399990391344K</t>
  </si>
  <si>
    <t>R 133 H</t>
  </si>
  <si>
    <t>Handbook of parapsychology /</t>
  </si>
  <si>
    <t>Wolman, Benjamin B</t>
  </si>
  <si>
    <t>399990027470G</t>
  </si>
  <si>
    <t>R 133.30942 H</t>
  </si>
  <si>
    <t>Nostradamus :</t>
  </si>
  <si>
    <t>Hogue, John</t>
  </si>
  <si>
    <t>399990283958V</t>
  </si>
  <si>
    <t>R 150 A</t>
  </si>
  <si>
    <t>APA dictionary of psychology /</t>
  </si>
  <si>
    <t>VandenBos, Gary R.</t>
  </si>
  <si>
    <t>399990403484J</t>
  </si>
  <si>
    <t>R 150 E</t>
  </si>
  <si>
    <t>The Encyclopedic dictionary of psychology /</t>
  </si>
  <si>
    <t>Harre, Rom.</t>
  </si>
  <si>
    <t>399990044870J</t>
  </si>
  <si>
    <t>R 150.03 E</t>
  </si>
  <si>
    <t>Encyclopedia of psychology.</t>
  </si>
  <si>
    <t>Arnold, Wilhelm, 1911-</t>
  </si>
  <si>
    <t>399990026455I</t>
  </si>
  <si>
    <t>399990026454H</t>
  </si>
  <si>
    <t>399990026456J</t>
  </si>
  <si>
    <t>R 154.63 G</t>
  </si>
  <si>
    <t>The Encyclopedia of dreams :</t>
  </si>
  <si>
    <t>Guiley, Rosemary</t>
  </si>
  <si>
    <t>399990313837L</t>
  </si>
  <si>
    <t>R 176 B</t>
  </si>
  <si>
    <t>Bioethics :</t>
  </si>
  <si>
    <t>Reich, Warren T</t>
  </si>
  <si>
    <t>399990352330C</t>
  </si>
  <si>
    <t>R 176 E</t>
  </si>
  <si>
    <t>The Ethics of sex and genetics /</t>
  </si>
  <si>
    <t>399990305594M</t>
  </si>
  <si>
    <t>R 179.3 E</t>
  </si>
  <si>
    <t>Encyclopedia of animal rights and animal welfare /</t>
  </si>
  <si>
    <t>Bekoff, Marc</t>
  </si>
  <si>
    <t>399990313232A</t>
  </si>
  <si>
    <t>R 200.4 M</t>
  </si>
  <si>
    <t>The Mythology of all races.</t>
  </si>
  <si>
    <t>Gray, Louis Herbert, 1875-</t>
  </si>
  <si>
    <t>399990017445H</t>
  </si>
  <si>
    <t>R 200.92 A</t>
  </si>
  <si>
    <t>African-American religious leaders /</t>
  </si>
  <si>
    <t>Aaseng, Nathan</t>
  </si>
  <si>
    <t>399990370583M</t>
  </si>
  <si>
    <t>R 200.95 E</t>
  </si>
  <si>
    <t>Eastern religions :</t>
  </si>
  <si>
    <t>Coogan, Michael David.</t>
  </si>
  <si>
    <t>399990389216P</t>
  </si>
  <si>
    <t>R 200.973 M</t>
  </si>
  <si>
    <t>Handbook of denominations in the United States /</t>
  </si>
  <si>
    <t>Mead, Frank Spencer, 1898-</t>
  </si>
  <si>
    <t>399990398827X</t>
  </si>
  <si>
    <t>R 202.11 J</t>
  </si>
  <si>
    <t>Dictionary of gods and goddesses /</t>
  </si>
  <si>
    <t>Jordan, Michael, 1941-</t>
  </si>
  <si>
    <t>399990411712C</t>
  </si>
  <si>
    <t>R 203 D</t>
  </si>
  <si>
    <t>The New international dictionary of the Christian church /</t>
  </si>
  <si>
    <t>Douglas, James Dixon</t>
  </si>
  <si>
    <t>399990031567I</t>
  </si>
  <si>
    <t>R 203 E</t>
  </si>
  <si>
    <t>Encyclopedic dictionary of religion /</t>
  </si>
  <si>
    <t>Aherne, Consuelo Maria, Sister, 1915-</t>
  </si>
  <si>
    <t>399990127224E</t>
  </si>
  <si>
    <t>399990127223D</t>
  </si>
  <si>
    <t>399990127222C</t>
  </si>
  <si>
    <t>R 203 N</t>
  </si>
  <si>
    <t>New Catholic encyclopedia /</t>
  </si>
  <si>
    <t>Catholic University of America</t>
  </si>
  <si>
    <t>399990007324C</t>
  </si>
  <si>
    <t>R 203 W</t>
  </si>
  <si>
    <t>World Christian encyclopedia :</t>
  </si>
  <si>
    <t>Barrett, David B.</t>
  </si>
  <si>
    <t>399990042134A</t>
  </si>
  <si>
    <t>R 208 W</t>
  </si>
  <si>
    <t>The World treasury of religious quotations;</t>
  </si>
  <si>
    <t>Woods, Ralph Louis, 1904-</t>
  </si>
  <si>
    <t>399990006701A</t>
  </si>
  <si>
    <t>R 220.02 W</t>
  </si>
  <si>
    <t>Almanac of the Bible /</t>
  </si>
  <si>
    <t>Wigoder, Geoffrey, 1922-</t>
  </si>
  <si>
    <t>399990215365I</t>
  </si>
  <si>
    <t>R 220.2 E</t>
  </si>
  <si>
    <t>Nelson's complete concordance of the Revised Standard version of the Bible.</t>
  </si>
  <si>
    <t>Ellison, John William, 1920-</t>
  </si>
  <si>
    <t>399990003974J</t>
  </si>
  <si>
    <t>R 220.2 J</t>
  </si>
  <si>
    <t>Harper's topical concordance.</t>
  </si>
  <si>
    <t>Joy, Charles Rhind, 1885-</t>
  </si>
  <si>
    <t>399990007574J</t>
  </si>
  <si>
    <t>R 220.2 S</t>
  </si>
  <si>
    <t>The home book of Bible quotations,</t>
  </si>
  <si>
    <t>Stevenson, Burton Egbert, 1872-1962, comp.</t>
  </si>
  <si>
    <t>399990007573I</t>
  </si>
  <si>
    <t>R 220.3 I</t>
  </si>
  <si>
    <t>The Interpreter's dictionary of the Bible :</t>
  </si>
  <si>
    <t>Buttrick, George Arthur, 1892-1980</t>
  </si>
  <si>
    <t>399990222134A</t>
  </si>
  <si>
    <t>R 220.3 W</t>
  </si>
  <si>
    <t>Willmington's Guide to the Bible /</t>
  </si>
  <si>
    <t>Willmington, H. L.</t>
  </si>
  <si>
    <t>399990310037A</t>
  </si>
  <si>
    <t>R 220.3 Z</t>
  </si>
  <si>
    <t>The Zondervan pictorial Bible dictionary.</t>
  </si>
  <si>
    <t>Tenney, Merrill Chapin, 1904- ed.</t>
  </si>
  <si>
    <t>399990025469M</t>
  </si>
  <si>
    <t>R 220.5 B</t>
  </si>
  <si>
    <t>The Holy Bible :</t>
  </si>
  <si>
    <t>Bible. English. Authorized. 1972</t>
  </si>
  <si>
    <t>399990033554G</t>
  </si>
  <si>
    <t>New American standard Bible :</t>
  </si>
  <si>
    <t>Bible. English. New American standard. 1977</t>
  </si>
  <si>
    <t>399990178769Y</t>
  </si>
  <si>
    <t>R 220.5 S</t>
  </si>
  <si>
    <t>Strong's exhaustive concordance of the Bible, with key-word comparison of selected words and phrases in the King James version with five leading translations.</t>
  </si>
  <si>
    <t>Strong, James, 1822-1894.</t>
  </si>
  <si>
    <t>399990127326H</t>
  </si>
  <si>
    <t>R 220.52 B</t>
  </si>
  <si>
    <t>Bible. English. New international. 1978</t>
  </si>
  <si>
    <t>399990149828S</t>
  </si>
  <si>
    <t>The Holy Bible.</t>
  </si>
  <si>
    <t>Bible. English. 1962. Revised Standard.</t>
  </si>
  <si>
    <t>399990006915H</t>
  </si>
  <si>
    <t>The Holy Bible, translated from the Latin vulgate :</t>
  </si>
  <si>
    <t>Bible. English. Douai 1950</t>
  </si>
  <si>
    <t>399990037367M</t>
  </si>
  <si>
    <t>The New English Bible.</t>
  </si>
  <si>
    <t>Bible. English. New English. 1961</t>
  </si>
  <si>
    <t>399990008044C</t>
  </si>
  <si>
    <t>399990008045D</t>
  </si>
  <si>
    <t>399990008043B</t>
  </si>
  <si>
    <t>R 220.7 A</t>
  </si>
  <si>
    <t>A Catholic commentary on Holy Scripture.</t>
  </si>
  <si>
    <t>Orchard, Bernard, Father, 1910-</t>
  </si>
  <si>
    <t>399990026150A</t>
  </si>
  <si>
    <t>R 220.7 H</t>
  </si>
  <si>
    <t>Bible handbook :</t>
  </si>
  <si>
    <t>Halley, Henry Hampton</t>
  </si>
  <si>
    <t>399990314065F</t>
  </si>
  <si>
    <t>Commentary on the whole bible :</t>
  </si>
  <si>
    <t>Henry, Matthew, 1662-1714</t>
  </si>
  <si>
    <t>399990144798T</t>
  </si>
  <si>
    <t>R 220.7 I</t>
  </si>
  <si>
    <t>The International Bible commentary :</t>
  </si>
  <si>
    <t>Bruce, F. F. (Frederick Fyvie), 1910-1990</t>
  </si>
  <si>
    <t>3999901404106</t>
  </si>
  <si>
    <t>R 220.7 N</t>
  </si>
  <si>
    <t>The New Interpreter's Bible :</t>
  </si>
  <si>
    <t>Abingdon Press</t>
  </si>
  <si>
    <t>399990361373J</t>
  </si>
  <si>
    <t>R 220.91 N</t>
  </si>
  <si>
    <t>New atlas of the Bible</t>
  </si>
  <si>
    <t>Negenman, Jan H.</t>
  </si>
  <si>
    <t>3999900013145</t>
  </si>
  <si>
    <t>R 220.91 W</t>
  </si>
  <si>
    <t>The Westminster historical atlas to the Bible,</t>
  </si>
  <si>
    <t>Wright, George Ernest, 1909-</t>
  </si>
  <si>
    <t>399990007047E</t>
  </si>
  <si>
    <t>R 220.92 B</t>
  </si>
  <si>
    <t>Who's who in the Bible.</t>
  </si>
  <si>
    <t>Comay, Joan. Who's who in the Old Testament, together with the Apocrypha. 1980.</t>
  </si>
  <si>
    <t>399990036965P</t>
  </si>
  <si>
    <t>R 225.48 B</t>
  </si>
  <si>
    <t>The Revised Greek-English New Testament, containing Westcott &amp; Hort's Greek text and the revised English version on opposite pages :</t>
  </si>
  <si>
    <t>Bible. N.T.</t>
  </si>
  <si>
    <t>399990127327I</t>
  </si>
  <si>
    <t>R 238.2 C</t>
  </si>
  <si>
    <t>Catechism of the Catholic Church :</t>
  </si>
  <si>
    <t>Catholic Church</t>
  </si>
  <si>
    <t>399990382271J</t>
  </si>
  <si>
    <t>R 262.8 C</t>
  </si>
  <si>
    <t>The Papal encyclicals in their historical context,</t>
  </si>
  <si>
    <t>Fremantle, Anne Jackson, 1909-</t>
  </si>
  <si>
    <t>399990007618I</t>
  </si>
  <si>
    <t>R 264 O</t>
  </si>
  <si>
    <t>The Oxford history of Christian worship /</t>
  </si>
  <si>
    <t>Wainwright, Geoffrey, 1939-</t>
  </si>
  <si>
    <t>399990392991T</t>
  </si>
  <si>
    <t>R 264 W</t>
  </si>
  <si>
    <t>Handbook of Christian feasts and customs;</t>
  </si>
  <si>
    <t>Weiser, Franz Xaver, 1901-</t>
  </si>
  <si>
    <t>399990007497N</t>
  </si>
  <si>
    <t>R 264.03 B</t>
  </si>
  <si>
    <t>Book of common prayer.</t>
  </si>
  <si>
    <t>399990127328J</t>
  </si>
  <si>
    <t>R 270 B</t>
  </si>
  <si>
    <t>The Horizon history of Christianity,</t>
  </si>
  <si>
    <t>Bainton, Roland Herbert, 1894-1984</t>
  </si>
  <si>
    <t>399990005292E</t>
  </si>
  <si>
    <t>R 270 C</t>
  </si>
  <si>
    <t>Who's who in Christianity /</t>
  </si>
  <si>
    <t>Cohn-Sherbok, Lavinia</t>
  </si>
  <si>
    <t>399990294896Y</t>
  </si>
  <si>
    <t>R 270.8 B</t>
  </si>
  <si>
    <t>Biographical dictionary of evangelicals /</t>
  </si>
  <si>
    <t>Noll, Mark A., 1946-</t>
  </si>
  <si>
    <t>399990370933L</t>
  </si>
  <si>
    <t>R 283.73 E</t>
  </si>
  <si>
    <t>Episcopal Church Annual 2002 /</t>
  </si>
  <si>
    <t>Quigley, Kenneth</t>
  </si>
  <si>
    <t>399990349355P</t>
  </si>
  <si>
    <t>R 283.755911 T</t>
  </si>
  <si>
    <t>Trinity Church, Augusta Parish :</t>
  </si>
  <si>
    <t>Trinity Episcopal Church (Staunton, Va.)</t>
  </si>
  <si>
    <t>399990407318J</t>
  </si>
  <si>
    <t>R 289.3 E</t>
  </si>
  <si>
    <t>Encyclopedia of Mormonism /</t>
  </si>
  <si>
    <t>Ludlow, Daniel H.</t>
  </si>
  <si>
    <t>399990294986Y</t>
  </si>
  <si>
    <t>399990294980S</t>
  </si>
  <si>
    <t>399990294977Y</t>
  </si>
  <si>
    <t>399990294983V</t>
  </si>
  <si>
    <t>R 291 E</t>
  </si>
  <si>
    <t>Encyclopedia of the American religious experience :</t>
  </si>
  <si>
    <t>Williams, Peter W</t>
  </si>
  <si>
    <t>399990180175I</t>
  </si>
  <si>
    <t>399990180177K</t>
  </si>
  <si>
    <t>399990180176J</t>
  </si>
  <si>
    <t>R 291 F</t>
  </si>
  <si>
    <t>The Golden bough :</t>
  </si>
  <si>
    <t>Frazer, James George, Sir, 1854-1941.</t>
  </si>
  <si>
    <t>399990008257I</t>
  </si>
  <si>
    <t>R 291 G</t>
  </si>
  <si>
    <t>Larousse world mythology.</t>
  </si>
  <si>
    <t>Grimal, Pierre, 1912-</t>
  </si>
  <si>
    <t>399990007503B</t>
  </si>
  <si>
    <t>R 291 J</t>
  </si>
  <si>
    <t>Eastern wisdom :</t>
  </si>
  <si>
    <t>Jordan, Michael</t>
  </si>
  <si>
    <t>3999903002012</t>
  </si>
  <si>
    <t>R 291 M</t>
  </si>
  <si>
    <t>Biographical dictionary of American cult and sect leaders /</t>
  </si>
  <si>
    <t>Melton, J. Gordon</t>
  </si>
  <si>
    <t>399990190562J</t>
  </si>
  <si>
    <t>R 291 R</t>
  </si>
  <si>
    <t>Religions on file /</t>
  </si>
  <si>
    <t>Diagram Group</t>
  </si>
  <si>
    <t>399990183715L</t>
  </si>
  <si>
    <t>R 291 S</t>
  </si>
  <si>
    <t>Everyman's dictionary of non-classical mythology.</t>
  </si>
  <si>
    <t>Sykes, Egerton.</t>
  </si>
  <si>
    <t>399990014749L</t>
  </si>
  <si>
    <t>R 291.13 M</t>
  </si>
  <si>
    <t>The Facts on File encyclopedia of world mythology and legend /</t>
  </si>
  <si>
    <t>Mercatante, Anthony S.</t>
  </si>
  <si>
    <t>399990181037G</t>
  </si>
  <si>
    <t>R 292.211 H</t>
  </si>
  <si>
    <t>Mythology /</t>
  </si>
  <si>
    <t>Hamilton, Edith, 1867-1963.</t>
  </si>
  <si>
    <t>399990307872N</t>
  </si>
  <si>
    <t>R 294.3 E</t>
  </si>
  <si>
    <t>Encyclopedia of Buddhism /</t>
  </si>
  <si>
    <t>Buswell, Robert E.</t>
  </si>
  <si>
    <t>399990378207N</t>
  </si>
  <si>
    <t>399990378206M</t>
  </si>
  <si>
    <t>R 296.03 E</t>
  </si>
  <si>
    <t>Dictionary of Jewish words /</t>
  </si>
  <si>
    <t>Eisenberg, Joyce.</t>
  </si>
  <si>
    <t>399990406281H</t>
  </si>
  <si>
    <t>R 296.03 N</t>
  </si>
  <si>
    <t>The New standard Jewish encyclopedia.</t>
  </si>
  <si>
    <t>Roth, Cecil, 1899-1970</t>
  </si>
  <si>
    <t>399990001892G</t>
  </si>
  <si>
    <t>R 299.16 M</t>
  </si>
  <si>
    <t>The encyclopedia of Celtic mythology and folklore /</t>
  </si>
  <si>
    <t>Monaghan, Patricia.</t>
  </si>
  <si>
    <t>399990374871Q</t>
  </si>
  <si>
    <t>R 300 I</t>
  </si>
  <si>
    <t>Abortion : an eternal social and moral issue.</t>
  </si>
  <si>
    <t>399990349611K</t>
  </si>
  <si>
    <t>AIDS/HIV.</t>
  </si>
  <si>
    <t>399990349614N</t>
  </si>
  <si>
    <t>Alcohol and tobacco :</t>
  </si>
  <si>
    <t>Information Plus</t>
  </si>
  <si>
    <t>3999903420016</t>
  </si>
  <si>
    <t>The American family :</t>
  </si>
  <si>
    <t>399990337698W</t>
  </si>
  <si>
    <t>Capital punishment :</t>
  </si>
  <si>
    <t>Rein, Mei Ling</t>
  </si>
  <si>
    <t>399990349573R</t>
  </si>
  <si>
    <t>Careers and occupations :</t>
  </si>
  <si>
    <t>Information Plus (Firm : Wylie, Tex.)</t>
  </si>
  <si>
    <t>399990333415F</t>
  </si>
  <si>
    <t>Child abuse :</t>
  </si>
  <si>
    <t>399990336667R</t>
  </si>
  <si>
    <t>Crime :</t>
  </si>
  <si>
    <t>Dawson, Michael</t>
  </si>
  <si>
    <t>399990333419J</t>
  </si>
  <si>
    <t>Death and dying :</t>
  </si>
  <si>
    <t>Landes, Alison, 1953-</t>
  </si>
  <si>
    <t>399990333418I</t>
  </si>
  <si>
    <t>Education :</t>
  </si>
  <si>
    <t>399990349570O</t>
  </si>
  <si>
    <t>Endangered species :</t>
  </si>
  <si>
    <t>Blair, Cornelia</t>
  </si>
  <si>
    <t>399990333406F</t>
  </si>
  <si>
    <t>Energy :</t>
  </si>
  <si>
    <t>399990337757S</t>
  </si>
  <si>
    <t>The Environment :</t>
  </si>
  <si>
    <t>399990333425G</t>
  </si>
  <si>
    <t>Gambling :</t>
  </si>
  <si>
    <t>Evans, Kimberly Masters</t>
  </si>
  <si>
    <t>399990363401D</t>
  </si>
  <si>
    <t>Garbage and other pollution.</t>
  </si>
  <si>
    <t>399990349564R</t>
  </si>
  <si>
    <t>Growing old in America.</t>
  </si>
  <si>
    <t>399990349567U</t>
  </si>
  <si>
    <t>Growing up in America 2001.</t>
  </si>
  <si>
    <t>399990337704K</t>
  </si>
  <si>
    <t>Gun control :</t>
  </si>
  <si>
    <t>399990337701H</t>
  </si>
  <si>
    <t>Health :</t>
  </si>
  <si>
    <t>399990336664O</t>
  </si>
  <si>
    <t>Homeless in America :</t>
  </si>
  <si>
    <t>399990342057H</t>
  </si>
  <si>
    <t>Illegal drugs :</t>
  </si>
  <si>
    <t>399990342054E</t>
  </si>
  <si>
    <t>Immigration and illegal aliens :</t>
  </si>
  <si>
    <t>3999903420049</t>
  </si>
  <si>
    <t>Minorities :</t>
  </si>
  <si>
    <t>Holmes, Tamara E</t>
  </si>
  <si>
    <t>399990356438P</t>
  </si>
  <si>
    <t>Nutrition, a key to good health /</t>
  </si>
  <si>
    <t>Narayan, Susan.</t>
  </si>
  <si>
    <t>399990342804H</t>
  </si>
  <si>
    <t>Prisons and jails :</t>
  </si>
  <si>
    <t>399990342807K</t>
  </si>
  <si>
    <t>Profile of the nation :</t>
  </si>
  <si>
    <t>399990349561O</t>
  </si>
  <si>
    <t>Recreation :</t>
  </si>
  <si>
    <t>399990337651L</t>
  </si>
  <si>
    <t>Social welfare :</t>
  </si>
  <si>
    <t>Quiram, Jacquelyn F</t>
  </si>
  <si>
    <t>399990333412C</t>
  </si>
  <si>
    <t>Transportation :</t>
  </si>
  <si>
    <t>L</t>
  </si>
  <si>
    <t>3999903420106</t>
  </si>
  <si>
    <t>Violent relationships :</t>
  </si>
  <si>
    <t>399990337654O</t>
  </si>
  <si>
    <t>Water :</t>
  </si>
  <si>
    <t>399990342007C</t>
  </si>
  <si>
    <t>Women's changing roles.</t>
  </si>
  <si>
    <t>399990349617Q</t>
  </si>
  <si>
    <t>R 300 N</t>
  </si>
  <si>
    <t>A new dictionary of the social sciences /</t>
  </si>
  <si>
    <t>Mitchell, G. Duncan (Geoffrey Duncan)</t>
  </si>
  <si>
    <t>399990413190E</t>
  </si>
  <si>
    <t>R 300 T</t>
  </si>
  <si>
    <t>Taking sides :</t>
  </si>
  <si>
    <t>399990268316M</t>
  </si>
  <si>
    <t>R 301 J</t>
  </si>
  <si>
    <t>Collins web-linked dictionary of sociology /</t>
  </si>
  <si>
    <t>Jary, David</t>
  </si>
  <si>
    <t>399990410901B</t>
  </si>
  <si>
    <t>R 301.0973 E</t>
  </si>
  <si>
    <t>Encyclopedia of American social history /</t>
  </si>
  <si>
    <t>Cayton, Mary Kupiec</t>
  </si>
  <si>
    <t>399990256858U</t>
  </si>
  <si>
    <t>399990256856S</t>
  </si>
  <si>
    <t>399990256857T</t>
  </si>
  <si>
    <t>R 303 E</t>
  </si>
  <si>
    <t>Encyclopedia of social work 1995.</t>
  </si>
  <si>
    <t>National Association of Social Workers</t>
  </si>
  <si>
    <t>399990257411G</t>
  </si>
  <si>
    <t>399990257410F</t>
  </si>
  <si>
    <t>399990257412H</t>
  </si>
  <si>
    <t>R 303 G</t>
  </si>
  <si>
    <t>A Dictionary of the social sciences,</t>
  </si>
  <si>
    <t>Gould, Julius</t>
  </si>
  <si>
    <t>3999900030548</t>
  </si>
  <si>
    <t>R 303 I</t>
  </si>
  <si>
    <t>International encyclopedia of the social sciences /</t>
  </si>
  <si>
    <t>Sills, David L.</t>
  </si>
  <si>
    <t>3999900030278</t>
  </si>
  <si>
    <t>R 303.375 C</t>
  </si>
  <si>
    <t>Propaganda and mass persuasion :</t>
  </si>
  <si>
    <t>Cull, Nicholas John</t>
  </si>
  <si>
    <t>399990375930N</t>
  </si>
  <si>
    <t>R 304.2 G</t>
  </si>
  <si>
    <t>The Facts on File dictionary of human geography /</t>
  </si>
  <si>
    <t>Goodall, Brian</t>
  </si>
  <si>
    <t>399990173131C</t>
  </si>
  <si>
    <t>R 304.609755 C</t>
  </si>
  <si>
    <t>The Central Shenandoah Valley region of Virginia demographic forecasts 2006, October 16, 2006 /</t>
  </si>
  <si>
    <t>Crawford, Darryl D.</t>
  </si>
  <si>
    <t>399990404828M</t>
  </si>
  <si>
    <t>R 305 S</t>
  </si>
  <si>
    <t>The Statesman's yearbook;</t>
  </si>
  <si>
    <t>Keltie, John Scott, Sir, 1840-1927.</t>
  </si>
  <si>
    <t>399990375133I</t>
  </si>
  <si>
    <t>R 305.23 K</t>
  </si>
  <si>
    <t>Violent children :</t>
  </si>
  <si>
    <t>Kinnear, Karen L</t>
  </si>
  <si>
    <t>399990332877Q</t>
  </si>
  <si>
    <t>R 305.23 T</t>
  </si>
  <si>
    <t>Teen connections /</t>
  </si>
  <si>
    <t>Smith, Erika</t>
  </si>
  <si>
    <t>399990289612O</t>
  </si>
  <si>
    <t>R 305.4 C</t>
  </si>
  <si>
    <t>Encyclopedia of women's history in America /</t>
  </si>
  <si>
    <t>Cullen-DuPont, Kathryn</t>
  </si>
  <si>
    <t>399990332454H</t>
  </si>
  <si>
    <t>R 305.4 O</t>
  </si>
  <si>
    <t>Chronology of women's history /</t>
  </si>
  <si>
    <t>Olsen, Kirstin</t>
  </si>
  <si>
    <t>399990253394M</t>
  </si>
  <si>
    <t>R 305.4 S</t>
  </si>
  <si>
    <t>Encyclopedia of women in the ancient world /</t>
  </si>
  <si>
    <t>Salisbury, Joyce E.</t>
  </si>
  <si>
    <t>399990372672N</t>
  </si>
  <si>
    <t>"A Share of honour" :</t>
  </si>
  <si>
    <t>Lebsock, Suzanne.</t>
  </si>
  <si>
    <t>399990127227H</t>
  </si>
  <si>
    <t>399990048108H</t>
  </si>
  <si>
    <t>R 305.42 E</t>
  </si>
  <si>
    <t>Encyclopedia of women in the American West /</t>
  </si>
  <si>
    <t>Bakken, Gordon Morris</t>
  </si>
  <si>
    <t>399990363123E</t>
  </si>
  <si>
    <t>R 305.42 J</t>
  </si>
  <si>
    <t>Sexual harassment /</t>
  </si>
  <si>
    <t>Jones, Constance</t>
  </si>
  <si>
    <t>399990299951V</t>
  </si>
  <si>
    <t>R 305.42 S</t>
  </si>
  <si>
    <t>The status of women in the states :</t>
  </si>
  <si>
    <t>Caiazza, Amy B.</t>
  </si>
  <si>
    <t>399990367044K</t>
  </si>
  <si>
    <t>R 305.42 T</t>
  </si>
  <si>
    <t>Encyclopedia of feminism /</t>
  </si>
  <si>
    <t>Tuttle, Lisa, 1952-</t>
  </si>
  <si>
    <t>399990173133E</t>
  </si>
  <si>
    <t>R 305.56 O</t>
  </si>
  <si>
    <t>Outcasts on Main Street :</t>
  </si>
  <si>
    <t>Federal Task Force on Homelessness and Severe Mental Illness</t>
  </si>
  <si>
    <t>399990232734H</t>
  </si>
  <si>
    <t>R 305.8 B</t>
  </si>
  <si>
    <t>Bibliographic guide to Black studies.</t>
  </si>
  <si>
    <t>Schomburg Collection of Negro Literature and History</t>
  </si>
  <si>
    <t>399990309806M</t>
  </si>
  <si>
    <t>R 305.8 I</t>
  </si>
  <si>
    <t>The Illustrated encyclopedia of mankind /</t>
  </si>
  <si>
    <t>Carlisle, Richard</t>
  </si>
  <si>
    <t>399990189626S</t>
  </si>
  <si>
    <t>R 306.0973 E</t>
  </si>
  <si>
    <t>Everyday life :</t>
  </si>
  <si>
    <t>399990309786T</t>
  </si>
  <si>
    <t>R 306.362 B</t>
  </si>
  <si>
    <t>New slavery :</t>
  </si>
  <si>
    <t>Bales, Kevin</t>
  </si>
  <si>
    <t>399990332874N</t>
  </si>
  <si>
    <t>R 307.77 C</t>
  </si>
  <si>
    <t>Communities directory :</t>
  </si>
  <si>
    <t>Fellowship for Intentional Community</t>
  </si>
  <si>
    <t>399990407541H</t>
  </si>
  <si>
    <t>R 310 T</t>
  </si>
  <si>
    <t>The Time almanac.</t>
  </si>
  <si>
    <t>399990376829V</t>
  </si>
  <si>
    <t>R 312 D</t>
  </si>
  <si>
    <t>Demographic yearbook 1997.</t>
  </si>
  <si>
    <t>399990460213C</t>
  </si>
  <si>
    <t>R 312.0973 A</t>
  </si>
  <si>
    <t>Population abstract of the United States /</t>
  </si>
  <si>
    <t>Andriot, John L.</t>
  </si>
  <si>
    <t>399990207740G</t>
  </si>
  <si>
    <t>399990044613E</t>
  </si>
  <si>
    <t>R 312.0973 U</t>
  </si>
  <si>
    <t>Household and family characteristics, March 1988.</t>
  </si>
  <si>
    <t>United States. Bureau of the Census.</t>
  </si>
  <si>
    <t>399990188562Q</t>
  </si>
  <si>
    <t>Illustrative projections of state populations by age, race, and sex, 1975 to 2000.</t>
  </si>
  <si>
    <t>399990128151E</t>
  </si>
  <si>
    <t>Subject index to current population reports /</t>
  </si>
  <si>
    <t>399990221356F</t>
  </si>
  <si>
    <t>R 312.0975 C</t>
  </si>
  <si>
    <t>Census of population and housing :</t>
  </si>
  <si>
    <t>399990220864I</t>
  </si>
  <si>
    <t>Census trends, 1980-1990-2000, Central Shenandoah Valley Region :</t>
  </si>
  <si>
    <t>Central Shenandoah Planning District Commission</t>
  </si>
  <si>
    <t>399990344682N</t>
  </si>
  <si>
    <t>R 312.0975 N</t>
  </si>
  <si>
    <t>1990 census of population :</t>
  </si>
  <si>
    <t>3999902321015</t>
  </si>
  <si>
    <t>R 312.09755 S</t>
  </si>
  <si>
    <t>The population of Virginia :</t>
  </si>
  <si>
    <t>Serow, William J</t>
  </si>
  <si>
    <t>399990028215E</t>
  </si>
  <si>
    <t>R 312.90973 F</t>
  </si>
  <si>
    <t>Subject index to the 1980 census of population and housing /</t>
  </si>
  <si>
    <t>Farrington, Polly-Alida.</t>
  </si>
  <si>
    <t>399990127681L</t>
  </si>
  <si>
    <t>R 317.3 A</t>
  </si>
  <si>
    <t>Almanac of the 50 states 2000 :</t>
  </si>
  <si>
    <t>399990321478L</t>
  </si>
  <si>
    <t>Almanac of the 50 states 2002 :</t>
  </si>
  <si>
    <t>Hornor, Louise L.</t>
  </si>
  <si>
    <t>399990349919V</t>
  </si>
  <si>
    <t>R 317.3 C</t>
  </si>
  <si>
    <t>2001 county and city extra :</t>
  </si>
  <si>
    <t>United States. Bureau of the Census. Statistical abstract of the United States</t>
  </si>
  <si>
    <t>399990336625L</t>
  </si>
  <si>
    <t>2004 county and city extra :</t>
  </si>
  <si>
    <t>Gaquin, Deirdre.</t>
  </si>
  <si>
    <t>399990367846U</t>
  </si>
  <si>
    <t>2009 county and city extra :</t>
  </si>
  <si>
    <t>399990426227J</t>
  </si>
  <si>
    <t>County and city data book 2000.</t>
  </si>
  <si>
    <t>399990349922P</t>
  </si>
  <si>
    <t>County and city data book 2007 :</t>
  </si>
  <si>
    <t>399990415734K</t>
  </si>
  <si>
    <t>R 317.3 D</t>
  </si>
  <si>
    <t>Datapedia of the United States :</t>
  </si>
  <si>
    <t>Kurian, George Thomas</t>
  </si>
  <si>
    <t>399990374713L</t>
  </si>
  <si>
    <t>R 317.3 H</t>
  </si>
  <si>
    <t>Historical statistics of the United States :</t>
  </si>
  <si>
    <t>Carter, Susan B.</t>
  </si>
  <si>
    <t>399990405640F</t>
  </si>
  <si>
    <t>399990405637L</t>
  </si>
  <si>
    <t>399990405636K</t>
  </si>
  <si>
    <t>399990405638M</t>
  </si>
  <si>
    <t>399990405639N</t>
  </si>
  <si>
    <t>R 317.3 K</t>
  </si>
  <si>
    <t>International vital records handbook /</t>
  </si>
  <si>
    <t>Kemp, Thomas Jay.</t>
  </si>
  <si>
    <t>399990423070C</t>
  </si>
  <si>
    <t>R 317.3 M</t>
  </si>
  <si>
    <t>State rankings 2005 :</t>
  </si>
  <si>
    <t>Morgan, Kathleen O'Leary</t>
  </si>
  <si>
    <t>399990385164N</t>
  </si>
  <si>
    <t>R 317.3 S</t>
  </si>
  <si>
    <t>State and metropolitan area data book 2006.</t>
  </si>
  <si>
    <t>399990398182R</t>
  </si>
  <si>
    <t>State profiles :</t>
  </si>
  <si>
    <t>DeBrandt, Katherine A.</t>
  </si>
  <si>
    <t>399990392829T</t>
  </si>
  <si>
    <t>R 317.3 U</t>
  </si>
  <si>
    <t>399990207741H</t>
  </si>
  <si>
    <t>399990023942G</t>
  </si>
  <si>
    <t>Statistical abstract of the United States /</t>
  </si>
  <si>
    <t>United States. Dept. of the Treasury. Bureau of Statistics.</t>
  </si>
  <si>
    <t>399990390952O</t>
  </si>
  <si>
    <t>R 317.3 W</t>
  </si>
  <si>
    <t>The World almanac and book of facts.</t>
  </si>
  <si>
    <t>399990127466M</t>
  </si>
  <si>
    <t>R 317.55 K</t>
  </si>
  <si>
    <t>Income projections, families and households Virginia localities, 1990 to 1993 /</t>
  </si>
  <si>
    <t>Knapp, John Laurence, 1935-</t>
  </si>
  <si>
    <t>399990222080A</t>
  </si>
  <si>
    <t>R 317.55 M</t>
  </si>
  <si>
    <t>Estimates of the population of Virginia counties and cities /</t>
  </si>
  <si>
    <t>Martin, Julia H</t>
  </si>
  <si>
    <t>399990236350F</t>
  </si>
  <si>
    <t>Virginia's population 1995 estimates /</t>
  </si>
  <si>
    <t>399990277069R</t>
  </si>
  <si>
    <t>R 317.55 P</t>
  </si>
  <si>
    <t>The Status of Blacks and minorities in Virginia 1960-1990 :</t>
  </si>
  <si>
    <t>Puryear, Paul Lionel, 1930-</t>
  </si>
  <si>
    <t>399990258437P</t>
  </si>
  <si>
    <t>R 317.55 V</t>
  </si>
  <si>
    <t>Virginia counties and cities data book 1986.</t>
  </si>
  <si>
    <t>399990135568O</t>
  </si>
  <si>
    <t>399990135560G</t>
  </si>
  <si>
    <t>317.55 V</t>
  </si>
  <si>
    <t>Virginia county and city rankings.</t>
  </si>
  <si>
    <t>399990219484O</t>
  </si>
  <si>
    <t>Virginia facts and figures.</t>
  </si>
  <si>
    <t>Virginia. Division of Industrial Development.</t>
  </si>
  <si>
    <t>399990187178S</t>
  </si>
  <si>
    <t>Virginia statistical abstract 1992-93 /</t>
  </si>
  <si>
    <t>Spar, Michael A</t>
  </si>
  <si>
    <t>399990218906M</t>
  </si>
  <si>
    <t>Virginia statistical abstract 1996-97.</t>
  </si>
  <si>
    <t>University of Virginia. Weldon Cooper Center for Public Service</t>
  </si>
  <si>
    <t>399990270153E</t>
  </si>
  <si>
    <t>R 317.5591 C</t>
  </si>
  <si>
    <t>1992 census of agriculture.</t>
  </si>
  <si>
    <t>Census of agriculture (1992)</t>
  </si>
  <si>
    <t>399990249413J</t>
  </si>
  <si>
    <t>R 317.5591 M</t>
  </si>
  <si>
    <t>Atlas of the 1990 census /</t>
  </si>
  <si>
    <t>Mattson, Mark T</t>
  </si>
  <si>
    <t>399990227756P</t>
  </si>
  <si>
    <t>R 317.5591 U</t>
  </si>
  <si>
    <t>Upclose :</t>
  </si>
  <si>
    <t>399990226141C</t>
  </si>
  <si>
    <t>R 320.03 S</t>
  </si>
  <si>
    <t>Safire's political dictionary /</t>
  </si>
  <si>
    <t>Safire, William, 1929-</t>
  </si>
  <si>
    <t>399990030474E</t>
  </si>
  <si>
    <t>R 320.3 B</t>
  </si>
  <si>
    <t>The book of rule :</t>
  </si>
  <si>
    <t>399990372667R</t>
  </si>
  <si>
    <t>R 320.5 D</t>
  </si>
  <si>
    <t>Spotlight on world political systems :</t>
  </si>
  <si>
    <t>Derbyshire, J. Denis</t>
  </si>
  <si>
    <t>399990232241A</t>
  </si>
  <si>
    <t>R 321.023 U</t>
  </si>
  <si>
    <t>The uniting states :</t>
  </si>
  <si>
    <t>Shearer, Benjamin F.</t>
  </si>
  <si>
    <t>399990379365T</t>
  </si>
  <si>
    <t>399990379363R</t>
  </si>
  <si>
    <t>399990379364S</t>
  </si>
  <si>
    <t>R 323.64 E</t>
  </si>
  <si>
    <t>Getting out :</t>
  </si>
  <si>
    <t>Ehrman, Mark</t>
  </si>
  <si>
    <t>399990403237F</t>
  </si>
  <si>
    <t>R 324.162 V</t>
  </si>
  <si>
    <t>Journal of the Constitutional convention of the commonwealth of Virginia to amend the Constitution of Virginia for voting by certain members of the armed forces.</t>
  </si>
  <si>
    <t>Virginia. Constitutional convention, 1945</t>
  </si>
  <si>
    <t>399990022694J</t>
  </si>
  <si>
    <t>R 324.2 S</t>
  </si>
  <si>
    <t>Virginia votes, 1975-1978.</t>
  </si>
  <si>
    <t>Sabato, Larry.</t>
  </si>
  <si>
    <t>399990128154H</t>
  </si>
  <si>
    <t>Virginia votes, 1983-1986 /</t>
  </si>
  <si>
    <t>399990149538Q</t>
  </si>
  <si>
    <t>Virginia votes 1991-1994 /</t>
  </si>
  <si>
    <t>399990269976Z</t>
  </si>
  <si>
    <t>Virginia votes 1995-1998 /</t>
  </si>
  <si>
    <t>399990462371J</t>
  </si>
  <si>
    <t>R 324.755 V</t>
  </si>
  <si>
    <t>The Virginia constituency : election district data-1970</t>
  </si>
  <si>
    <t>Tayloe Murphy Institute</t>
  </si>
  <si>
    <t>399990013352A</t>
  </si>
  <si>
    <t>R 324.973 G</t>
  </si>
  <si>
    <t>Guide to the 1992 presidential election /</t>
  </si>
  <si>
    <t>Goldstein, Michael L., 1945-</t>
  </si>
  <si>
    <t>399990220442A</t>
  </si>
  <si>
    <t>R 324.973 M</t>
  </si>
  <si>
    <t>The Routledge historical atlas of presidential elections /</t>
  </si>
  <si>
    <t>Mieczkowski, Yanek</t>
  </si>
  <si>
    <t>399990344192J</t>
  </si>
  <si>
    <t>R 325.73 K</t>
  </si>
  <si>
    <t>Immigration made simple :</t>
  </si>
  <si>
    <t>Kimmel, Barbara Brooks</t>
  </si>
  <si>
    <t>399990358247P</t>
  </si>
  <si>
    <t>R 326.973 H</t>
  </si>
  <si>
    <t>Encyclopedia of the underground railroad /</t>
  </si>
  <si>
    <t>Hudson, J. Blaine</t>
  </si>
  <si>
    <t>399990400744F</t>
  </si>
  <si>
    <t>R 327.73 Y</t>
  </si>
  <si>
    <t>Atlas of United States foreign relations /</t>
  </si>
  <si>
    <t>Young, Harry F.</t>
  </si>
  <si>
    <t>399990128922K</t>
  </si>
  <si>
    <t>R 328.1 K</t>
  </si>
  <si>
    <t>Modern parliamentary procedure /</t>
  </si>
  <si>
    <t>Keesey, Ray E</t>
  </si>
  <si>
    <t>399990339549T</t>
  </si>
  <si>
    <t>R 328.1 R</t>
  </si>
  <si>
    <t>The Scott, Foresman Robert's Rules of order newly revised /</t>
  </si>
  <si>
    <t>Robert, Henry M. (Henry Martyn), 1837-1923</t>
  </si>
  <si>
    <t>399990208359N</t>
  </si>
  <si>
    <t>R 328.1 Z</t>
  </si>
  <si>
    <t>Robert's rules in plain English /</t>
  </si>
  <si>
    <t>Zimmerman, Doris P., 1931-</t>
  </si>
  <si>
    <t>399990315652I</t>
  </si>
  <si>
    <t>R 328.73 B</t>
  </si>
  <si>
    <t>The Almanac of American politics 1996 :</t>
  </si>
  <si>
    <t>Barone, Michael</t>
  </si>
  <si>
    <t>399990260806I</t>
  </si>
  <si>
    <t>The Almanac of American politics 1998 :</t>
  </si>
  <si>
    <t>399990287600J</t>
  </si>
  <si>
    <t>The Almanac of American politics 2000 /</t>
  </si>
  <si>
    <t>399990460502D</t>
  </si>
  <si>
    <t>The almanac of American politics 2002 /</t>
  </si>
  <si>
    <t>3999903402049</t>
  </si>
  <si>
    <t>The almanac of American politics 2004 /</t>
  </si>
  <si>
    <t>399990363794S</t>
  </si>
  <si>
    <t>The almanac of American politics 2006 :</t>
  </si>
  <si>
    <t>399990385080K</t>
  </si>
  <si>
    <t>The almanac of American politics 2008 :</t>
  </si>
  <si>
    <t>399990409779W</t>
  </si>
  <si>
    <t>R 328.73 C</t>
  </si>
  <si>
    <t>Congress A to Z.</t>
  </si>
  <si>
    <t>399990417434J</t>
  </si>
  <si>
    <t>R 328.73 R</t>
  </si>
  <si>
    <t>Black Americans in Congress, 1870-1989 /</t>
  </si>
  <si>
    <t>Ragsdale, Bruce A</t>
  </si>
  <si>
    <t>399990232834I</t>
  </si>
  <si>
    <t>R 328.73 S</t>
  </si>
  <si>
    <t>Committees in Congress /</t>
  </si>
  <si>
    <t>Smith, Steven S., 1953-</t>
  </si>
  <si>
    <t>399990202858L</t>
  </si>
  <si>
    <t>R 328.73 U</t>
  </si>
  <si>
    <t>Biographical directory of the American Congress, 1774-1949,</t>
  </si>
  <si>
    <t>United States. Congress</t>
  </si>
  <si>
    <t>3999900063409</t>
  </si>
  <si>
    <t>Biographical directory of the American Congress, 1774-1996 :</t>
  </si>
  <si>
    <t>399990289490S</t>
  </si>
  <si>
    <t>Official congressional directory.</t>
  </si>
  <si>
    <t>United States. Congress. Joint Committee on Printing.</t>
  </si>
  <si>
    <t>399990244489R</t>
  </si>
  <si>
    <t>R 328.755 C</t>
  </si>
  <si>
    <t>"By the good people of Virginia..." :</t>
  </si>
  <si>
    <t>Cline, Paul</t>
  </si>
  <si>
    <t>399990234346I</t>
  </si>
  <si>
    <t>R 328.755 J</t>
  </si>
  <si>
    <t>Journal of the House of Delegates of the Commonwealth of Virginia :</t>
  </si>
  <si>
    <t>Virginia. General Assembly. House of Delegates</t>
  </si>
  <si>
    <t>399990415467N</t>
  </si>
  <si>
    <t>399990415466M</t>
  </si>
  <si>
    <t>399990425928Q</t>
  </si>
  <si>
    <t>399990425927P</t>
  </si>
  <si>
    <t>Journal of the Senate of Virginia.</t>
  </si>
  <si>
    <t>Virginia. General Assembly. Senate.</t>
  </si>
  <si>
    <t>399990412347H</t>
  </si>
  <si>
    <t>399990412346G</t>
  </si>
  <si>
    <t>Journals of the Senate of Virginia.</t>
  </si>
  <si>
    <t>399990425926O</t>
  </si>
  <si>
    <t>399990425925N</t>
  </si>
  <si>
    <t>R 328.755 V</t>
  </si>
  <si>
    <t>Virginia 2005 legislative session summary /</t>
  </si>
  <si>
    <t>Virginia. Division of Legislative Services</t>
  </si>
  <si>
    <t>399990381941M</t>
  </si>
  <si>
    <t>Virginia 2006 legislative session summary.</t>
  </si>
  <si>
    <t>399990392285P</t>
  </si>
  <si>
    <t>Virginia 2007 legislative session summary.</t>
  </si>
  <si>
    <t>399990403093F</t>
  </si>
  <si>
    <t>Virginia 2008 legislative session summary.</t>
  </si>
  <si>
    <t>399990414847O</t>
  </si>
  <si>
    <t>Virginia 2009 legislative session summary.</t>
  </si>
  <si>
    <t>399990426231E</t>
  </si>
  <si>
    <t>R 329 P</t>
  </si>
  <si>
    <t>Political handbook of the world.</t>
  </si>
  <si>
    <t>399990320425C</t>
  </si>
  <si>
    <t>399990302553E</t>
  </si>
  <si>
    <t>399990285555Q</t>
  </si>
  <si>
    <t>R 329.009 U</t>
  </si>
  <si>
    <t>Women in Congress, 1917-1976.</t>
  </si>
  <si>
    <t>3999900262219</t>
  </si>
  <si>
    <t>R 329.02 S</t>
  </si>
  <si>
    <t>History of U.S. political parties.</t>
  </si>
  <si>
    <t>Schlesinger, Arthur M. (Arthur Meier), 1917-2007</t>
  </si>
  <si>
    <t>399990214421A</t>
  </si>
  <si>
    <t>399990214422B</t>
  </si>
  <si>
    <t>399990214425E</t>
  </si>
  <si>
    <t>399990008931H</t>
  </si>
  <si>
    <t>R 329.0223 S</t>
  </si>
  <si>
    <t>The Democratic Party primary in Virginia :</t>
  </si>
  <si>
    <t>399990027604F</t>
  </si>
  <si>
    <t>R 329.023 C</t>
  </si>
  <si>
    <t>Congressional Quarterly's Guide to U.S. elections.</t>
  </si>
  <si>
    <t>Congressional Quarterly, inc.</t>
  </si>
  <si>
    <t>399990023077F</t>
  </si>
  <si>
    <t>R 329.03 P</t>
  </si>
  <si>
    <t>The American political dictionary /</t>
  </si>
  <si>
    <t>Plano, Jack C</t>
  </si>
  <si>
    <t>399990028639O</t>
  </si>
  <si>
    <t>R 330.973 B</t>
  </si>
  <si>
    <t>Almanac of the American people /</t>
  </si>
  <si>
    <t>Biracree, Tom, 1947-</t>
  </si>
  <si>
    <t>399990186827S</t>
  </si>
  <si>
    <t>R 331.1 O</t>
  </si>
  <si>
    <t>Occupations in Virginia :</t>
  </si>
  <si>
    <t>399990128158L</t>
  </si>
  <si>
    <t>R 331.12 B</t>
  </si>
  <si>
    <t>The big book of jobs /</t>
  </si>
  <si>
    <t>McGraw-Hill Companies.</t>
  </si>
  <si>
    <t>399990424173H</t>
  </si>
  <si>
    <t>R 331.12 E</t>
  </si>
  <si>
    <t>Enhanced occupational outlook handbook /</t>
  </si>
  <si>
    <t>JIST Publishing</t>
  </si>
  <si>
    <t>399990425236I</t>
  </si>
  <si>
    <t>R 331.12 G</t>
  </si>
  <si>
    <t>Government jobs in America :</t>
  </si>
  <si>
    <t>399990415990O</t>
  </si>
  <si>
    <t>R 331.12 I</t>
  </si>
  <si>
    <t>Industry and occupational employment projections {for Virginia} : 1990 to 2005 :</t>
  </si>
  <si>
    <t>399990250839N</t>
  </si>
  <si>
    <t>R 331.7 S</t>
  </si>
  <si>
    <t>Standard occupational classification manual 2000 /</t>
  </si>
  <si>
    <t>Executive Office of the President, Office of Management and Budget</t>
  </si>
  <si>
    <t>399990332975P</t>
  </si>
  <si>
    <t>R 331.702 A</t>
  </si>
  <si>
    <t>Career opportunities in politics, government, and activism /</t>
  </si>
  <si>
    <t>Axelrod-Contrada, Joan</t>
  </si>
  <si>
    <t>399990424178M</t>
  </si>
  <si>
    <t>R 331.702 E</t>
  </si>
  <si>
    <t>Career opportunities in forensic science /</t>
  </si>
  <si>
    <t>Echaore-McDavid, Susan</t>
  </si>
  <si>
    <t>399990424175J</t>
  </si>
  <si>
    <t>R 331.702 F</t>
  </si>
  <si>
    <t>Career opportunities in banking, finance, and insurance /</t>
  </si>
  <si>
    <t>Fitch, Thomas P</t>
  </si>
  <si>
    <t>399990424176K</t>
  </si>
  <si>
    <t>R 331.702 T</t>
  </si>
  <si>
    <t>Career opportunities in the energy industry /</t>
  </si>
  <si>
    <t>Taylor, T. Allan</t>
  </si>
  <si>
    <t>399990424174I</t>
  </si>
  <si>
    <t>R 332 H</t>
  </si>
  <si>
    <t>How to use the Value Line investment survey :</t>
  </si>
  <si>
    <t>399990208701E</t>
  </si>
  <si>
    <t>R 332 V</t>
  </si>
  <si>
    <t>The Value Line investment survey.</t>
  </si>
  <si>
    <t>399990394033I</t>
  </si>
  <si>
    <t>399990311098I</t>
  </si>
  <si>
    <t>R 332.024 E</t>
  </si>
  <si>
    <t>Everyday finance :</t>
  </si>
  <si>
    <t>399990424441F</t>
  </si>
  <si>
    <t>399990424440E</t>
  </si>
  <si>
    <t>R 332.024 S</t>
  </si>
  <si>
    <t>Dictionary of personal finance /</t>
  </si>
  <si>
    <t>Siegel, Joel G</t>
  </si>
  <si>
    <t>399990217016D</t>
  </si>
  <si>
    <t>R 332.1 F</t>
  </si>
  <si>
    <t>Dictionary of banking terms /</t>
  </si>
  <si>
    <t>399990292974T</t>
  </si>
  <si>
    <t>R 332.6324 S</t>
  </si>
  <si>
    <t>Every landlord's legal guide /</t>
  </si>
  <si>
    <t>Stewart, Marcia.</t>
  </si>
  <si>
    <t>399990416191I</t>
  </si>
  <si>
    <t>R 332.6327 M</t>
  </si>
  <si>
    <t>Morningstar mutual funds.</t>
  </si>
  <si>
    <t>Morningstar, Inc</t>
  </si>
  <si>
    <t>399990262343G</t>
  </si>
  <si>
    <t>399990367417O</t>
  </si>
  <si>
    <t>R 332.678 D</t>
  </si>
  <si>
    <t>Barron's finance &amp; investment handbook /</t>
  </si>
  <si>
    <t>Downes, John, 1936-</t>
  </si>
  <si>
    <t>399990362844N</t>
  </si>
  <si>
    <t>R 332.8 E</t>
  </si>
  <si>
    <t>McGraw-Hill's interest amortization tables /</t>
  </si>
  <si>
    <t>Estes, Jack C., 1922-1975</t>
  </si>
  <si>
    <t>399990391345L</t>
  </si>
  <si>
    <t>R 333.097559 H</t>
  </si>
  <si>
    <t>The state of the Valley /</t>
  </si>
  <si>
    <t>Hollberg, Sara S</t>
  </si>
  <si>
    <t>399990374451K</t>
  </si>
  <si>
    <t>R 333.33 F</t>
  </si>
  <si>
    <t>Dictionary of real estate terms /</t>
  </si>
  <si>
    <t>Friedman, Jack P</t>
  </si>
  <si>
    <t>399990369500J</t>
  </si>
  <si>
    <t>R 333.33809755 C</t>
  </si>
  <si>
    <t>The central Shenandoah Valley region of Virginia housing costs comparisons, February 28, 2007 /</t>
  </si>
  <si>
    <t>399990404830F</t>
  </si>
  <si>
    <t>R 333.75 F</t>
  </si>
  <si>
    <t>Forest service roadless area conservation :</t>
  </si>
  <si>
    <t>United States. Forest Service. Washington Office</t>
  </si>
  <si>
    <t>399990333647M</t>
  </si>
  <si>
    <t>399990333653J</t>
  </si>
  <si>
    <t>399990333656M</t>
  </si>
  <si>
    <t>399990333650G</t>
  </si>
  <si>
    <t>R 333.91 B</t>
  </si>
  <si>
    <t>Chesapeake Bay submerged aquatic vegetation habitat requirements and restoration targets :</t>
  </si>
  <si>
    <t>Batiuk, Richard A.</t>
  </si>
  <si>
    <t>399990263892Q</t>
  </si>
  <si>
    <t>R 333.91 W</t>
  </si>
  <si>
    <t>Water atlas of the United States</t>
  </si>
  <si>
    <t>Geraghty, James J</t>
  </si>
  <si>
    <t>399990015248G</t>
  </si>
  <si>
    <t>R 333.9162 C</t>
  </si>
  <si>
    <t>A Comprehensive evaluation of the South River and South Fork, Shenandoah River, for mercury contamination :</t>
  </si>
  <si>
    <t>Messing, Alan W</t>
  </si>
  <si>
    <t>399990333630E</t>
  </si>
  <si>
    <t>R 333.9162 S</t>
  </si>
  <si>
    <t>Commonwealth of Virginia Shenandoah and Potomac River Basins tributary nutrient reduction strategy /</t>
  </si>
  <si>
    <t>Virginia. Secretary of Natural Resources</t>
  </si>
  <si>
    <t>399990280817M</t>
  </si>
  <si>
    <t>R 333.9162 V</t>
  </si>
  <si>
    <t>Virginia's Potomac basin tributary nutrient reduction strategy, August 1995 :</t>
  </si>
  <si>
    <t>Virginia. Dept. of Environmental Quality</t>
  </si>
  <si>
    <t>399990263026F</t>
  </si>
  <si>
    <t>R 333.95 V</t>
  </si>
  <si>
    <t>Virginia's endangered species :</t>
  </si>
  <si>
    <t>Terwilliger, Karen, 1954-</t>
  </si>
  <si>
    <t>399990224524F</t>
  </si>
  <si>
    <t>R 336.2 K</t>
  </si>
  <si>
    <t>Virginia local tax rates, 2007 :</t>
  </si>
  <si>
    <t>399990411884M</t>
  </si>
  <si>
    <t>Virginia local tax rates, 2008 :</t>
  </si>
  <si>
    <t>399990421763J</t>
  </si>
  <si>
    <t>R 336.2 T</t>
  </si>
  <si>
    <t>Tax rates in Virginia cities and selected counties.</t>
  </si>
  <si>
    <t>University of Virginia. Institute of Government.</t>
  </si>
  <si>
    <t>399990030571C</t>
  </si>
  <si>
    <t>Tax rates in Virginia counties.</t>
  </si>
  <si>
    <t>399990128162G</t>
  </si>
  <si>
    <t>399990128161F</t>
  </si>
  <si>
    <t>399990128163H</t>
  </si>
  <si>
    <t>399990128160E</t>
  </si>
  <si>
    <t>Virginia local tax rates :</t>
  </si>
  <si>
    <t>Virginia Association of Counties</t>
  </si>
  <si>
    <t>399990397290Q</t>
  </si>
  <si>
    <t>R 336.73 F</t>
  </si>
  <si>
    <t>Facts &amp; figures on government finance 1995.</t>
  </si>
  <si>
    <t>Tax Foundation</t>
  </si>
  <si>
    <t>399990268134K</t>
  </si>
  <si>
    <t>R 338.09 W</t>
  </si>
  <si>
    <t>World chamber of commerce directory June 2006.</t>
  </si>
  <si>
    <t>399990393125J</t>
  </si>
  <si>
    <t>R 338.0973 A</t>
  </si>
  <si>
    <t>The American heritage history of American business &amp; industry,</t>
  </si>
  <si>
    <t>Groner, Alex</t>
  </si>
  <si>
    <t>399990259115J</t>
  </si>
  <si>
    <t>R 338.0973 E</t>
  </si>
  <si>
    <t>Encyclopedia of American business /</t>
  </si>
  <si>
    <t>Folsom, W. Davis</t>
  </si>
  <si>
    <t>399990387848Y</t>
  </si>
  <si>
    <t>R 338.09755 M</t>
  </si>
  <si>
    <t>Better models for development in the Shenandoah Valley :</t>
  </si>
  <si>
    <t>McMahon, Edward T</t>
  </si>
  <si>
    <t>399990462793R</t>
  </si>
  <si>
    <t>R 338.09755 V</t>
  </si>
  <si>
    <t>Virginia business directory 2003-2004.</t>
  </si>
  <si>
    <t>399990364913M</t>
  </si>
  <si>
    <t>399990364912L</t>
  </si>
  <si>
    <t>Virginia firms with foreign affiliations 2000.</t>
  </si>
  <si>
    <t>399990340552F</t>
  </si>
  <si>
    <t>Virginia manufacturers directory 2006.</t>
  </si>
  <si>
    <t>399990392217K</t>
  </si>
  <si>
    <t>R 338.4778 K</t>
  </si>
  <si>
    <t>This business of music :</t>
  </si>
  <si>
    <t>Krasilovsky, M. William</t>
  </si>
  <si>
    <t>399990361696R</t>
  </si>
  <si>
    <t>R 338.767 A</t>
  </si>
  <si>
    <t>American manufacturers directory 2003.</t>
  </si>
  <si>
    <t>American Business Directories, Inc.</t>
  </si>
  <si>
    <t>399990358346P</t>
  </si>
  <si>
    <t>399990358320H</t>
  </si>
  <si>
    <t>R 338.767 C</t>
  </si>
  <si>
    <t>Corporate yellow book Winter 2003.</t>
  </si>
  <si>
    <t>399990356004E</t>
  </si>
  <si>
    <t>R 338.767 M</t>
  </si>
  <si>
    <t>MacRae's blue book.</t>
  </si>
  <si>
    <t>399990365612J</t>
  </si>
  <si>
    <t>R 340.023 M</t>
  </si>
  <si>
    <t>Martindale-Hubbell law directory.</t>
  </si>
  <si>
    <t>Martindale-Hubbell (Firm)</t>
  </si>
  <si>
    <t>399990413179L</t>
  </si>
  <si>
    <t>399990413178K</t>
  </si>
  <si>
    <t>399990413174G</t>
  </si>
  <si>
    <t>399990413172E</t>
  </si>
  <si>
    <t>399990413173F</t>
  </si>
  <si>
    <t>399990413175H</t>
  </si>
  <si>
    <t>399990413176I</t>
  </si>
  <si>
    <t>399990413177J</t>
  </si>
  <si>
    <t>R 340.025 M</t>
  </si>
  <si>
    <t>Martindale-Hubbell bar register of preeminent lawyers 1998.</t>
  </si>
  <si>
    <t>399990300822B</t>
  </si>
  <si>
    <t>399990300819H</t>
  </si>
  <si>
    <t>R 341.2422 S</t>
  </si>
  <si>
    <t>The European Commission :</t>
  </si>
  <si>
    <t>Sabathil, Gerhard, 1954-</t>
  </si>
  <si>
    <t>399990416837P</t>
  </si>
  <si>
    <t>R 342.085 E</t>
  </si>
  <si>
    <t>Affirmative action :</t>
  </si>
  <si>
    <t>Eisaguirre, Lynne, 1951-</t>
  </si>
  <si>
    <t>399990332871K</t>
  </si>
  <si>
    <t>R 342.73 B</t>
  </si>
  <si>
    <t>The Bill of Rights.</t>
  </si>
  <si>
    <t>United States. National Archives and Records Administration</t>
  </si>
  <si>
    <t>399990240108B</t>
  </si>
  <si>
    <t>The Bill of Rights, the courts, and the law :</t>
  </si>
  <si>
    <t>Howard, A. E. Dick</t>
  </si>
  <si>
    <t>399990314848O</t>
  </si>
  <si>
    <t>R 342.73 C</t>
  </si>
  <si>
    <t>A Citizen's guide on using the Freedom of Information Act and the Privacy Act of 1974 to request government records :</t>
  </si>
  <si>
    <t>399990190995T</t>
  </si>
  <si>
    <t>The complete Bill of Rights :</t>
  </si>
  <si>
    <t>Cogan, Neil H. (Neil Howard), 1944-</t>
  </si>
  <si>
    <t>3999904061119</t>
  </si>
  <si>
    <t>R 342.73 M</t>
  </si>
  <si>
    <t>The American citizens handbook.</t>
  </si>
  <si>
    <t>Morgan, Joy Elmer, 1889-</t>
  </si>
  <si>
    <t>399990025319G</t>
  </si>
  <si>
    <t>A more perfect union :</t>
  </si>
  <si>
    <t>399990144076I</t>
  </si>
  <si>
    <t>The U.S. Constitution A to Z /</t>
  </si>
  <si>
    <t>Maddex, Robert L., 1942-</t>
  </si>
  <si>
    <t>399990418094M</t>
  </si>
  <si>
    <t>R 342.73 R</t>
  </si>
  <si>
    <t>Our Constitution /</t>
  </si>
  <si>
    <t>Ritchie, Donald A., 1945-</t>
  </si>
  <si>
    <t>399990393700I</t>
  </si>
  <si>
    <t>R 342.73 U</t>
  </si>
  <si>
    <t>The Constitution of the United States of America; as amended /</t>
  </si>
  <si>
    <t>United States. Congress. House</t>
  </si>
  <si>
    <t>399990128169N</t>
  </si>
  <si>
    <t>The Declaration of Independence and the Constitution of the United States of America.</t>
  </si>
  <si>
    <t>399990128170F</t>
  </si>
  <si>
    <t>R 342.755 C</t>
  </si>
  <si>
    <t>The Constitution of Virginia :</t>
  </si>
  <si>
    <t>Virginia. Constitution (1971)</t>
  </si>
  <si>
    <t>399990259900L</t>
  </si>
  <si>
    <t>R 342.755 H</t>
  </si>
  <si>
    <t>Commentaries on the constitution of Virginia /</t>
  </si>
  <si>
    <t>3999902080309</t>
  </si>
  <si>
    <t>399990014668L</t>
  </si>
  <si>
    <t>R 342.755 I</t>
  </si>
  <si>
    <t>Internet policy for the Commonwealth of Virginia December 2, 1998.</t>
  </si>
  <si>
    <t>Governor's Commission on Information Technology</t>
  </si>
  <si>
    <t>399990314758O</t>
  </si>
  <si>
    <t>R 342.755 V</t>
  </si>
  <si>
    <t>The Constitution of Virginia;</t>
  </si>
  <si>
    <t>Virginia. Commission on Constitutional Revision.</t>
  </si>
  <si>
    <t>399990000970C</t>
  </si>
  <si>
    <t>Virginia administrative law appendix 2001.</t>
  </si>
  <si>
    <t>399990343628M</t>
  </si>
  <si>
    <t>Virginia advance legislative service 1996 :</t>
  </si>
  <si>
    <t>399990272071F</t>
  </si>
  <si>
    <t>399990272070E</t>
  </si>
  <si>
    <t>Virginia and the constitution /</t>
  </si>
  <si>
    <t>399990225440D</t>
  </si>
  <si>
    <t>Virginia county supervisors' manual 1998.</t>
  </si>
  <si>
    <t>399990302616E</t>
  </si>
  <si>
    <t>Virginia election laws 1999 edition.</t>
  </si>
  <si>
    <t>Virginia. State Board of Elections</t>
  </si>
  <si>
    <t>399990462374M</t>
  </si>
  <si>
    <t>R 343.078 I</t>
  </si>
  <si>
    <t>International building code 2006.</t>
  </si>
  <si>
    <t>International Code Council</t>
  </si>
  <si>
    <t>399990391540I</t>
  </si>
  <si>
    <t>International mechanical code 2006.</t>
  </si>
  <si>
    <t>399990391541J</t>
  </si>
  <si>
    <t>International plumbing code 2006.</t>
  </si>
  <si>
    <t>399990391542K</t>
  </si>
  <si>
    <t>R 343.078 N</t>
  </si>
  <si>
    <t>NFPA 70 :</t>
  </si>
  <si>
    <t>National Fire Protection Association</t>
  </si>
  <si>
    <t>399990409008H</t>
  </si>
  <si>
    <t>R 343.078 V</t>
  </si>
  <si>
    <t>Building and fire code related laws package :</t>
  </si>
  <si>
    <t>Virginia. Division of Building and Fire Regulation</t>
  </si>
  <si>
    <t>399990399329V</t>
  </si>
  <si>
    <t>Virginia amusement device regulations.</t>
  </si>
  <si>
    <t>399990399381T</t>
  </si>
  <si>
    <t>Virginia certification standards.</t>
  </si>
  <si>
    <t>399990399387Z</t>
  </si>
  <si>
    <t>The Virginia construction code :</t>
  </si>
  <si>
    <t>399990399374V</t>
  </si>
  <si>
    <t>Virginia construction code :</t>
  </si>
  <si>
    <t>399990418828R</t>
  </si>
  <si>
    <t>Virginia energy conservation code :</t>
  </si>
  <si>
    <t>399990418773Q</t>
  </si>
  <si>
    <t>Virginia fuel gas code 2006 :</t>
  </si>
  <si>
    <t>399990418779W</t>
  </si>
  <si>
    <t>Virginia industrialized building safety regulations.</t>
  </si>
  <si>
    <t>399990399385X</t>
  </si>
  <si>
    <t>Virginia maintenance code 2006 :</t>
  </si>
  <si>
    <t>399990418785T</t>
  </si>
  <si>
    <t>The Virginia maintenance code :</t>
  </si>
  <si>
    <t>399990399378Z</t>
  </si>
  <si>
    <t>Virginia manufactured home safety regulations.</t>
  </si>
  <si>
    <t>399990399380S</t>
  </si>
  <si>
    <t>Virginia mechanical code :</t>
  </si>
  <si>
    <t>399990418776T</t>
  </si>
  <si>
    <t>Virginia plumbing code 2006 :</t>
  </si>
  <si>
    <t>399990418782Q</t>
  </si>
  <si>
    <t>Virginia rehabilitation code 2006 :</t>
  </si>
  <si>
    <t>399990418788W</t>
  </si>
  <si>
    <t>The Virginia rehabilitation code :</t>
  </si>
  <si>
    <t>399990399376X</t>
  </si>
  <si>
    <t>Virginia residential code :</t>
  </si>
  <si>
    <t>399990418770N</t>
  </si>
  <si>
    <t>Virginia statewide fire prevention code.</t>
  </si>
  <si>
    <t>399990399383V</t>
  </si>
  <si>
    <t>R 343.73 U</t>
  </si>
  <si>
    <t>2006 U.S. master tax guide.</t>
  </si>
  <si>
    <t>399990389250N</t>
  </si>
  <si>
    <t>R 344.04 C</t>
  </si>
  <si>
    <t>Commonwealth of Virginia Board of Health food regulations :</t>
  </si>
  <si>
    <t>Virginia. Dept. of Health.</t>
  </si>
  <si>
    <t>399990351391I</t>
  </si>
  <si>
    <t>R 344.04 V</t>
  </si>
  <si>
    <t>Health laws of Virginia 1998 /</t>
  </si>
  <si>
    <t>399990307308H</t>
  </si>
  <si>
    <t>R 344.73 E</t>
  </si>
  <si>
    <t>Employment law guide.</t>
  </si>
  <si>
    <t>United States. Dept. of Labor. Office of the Assistant Secretary for Policy</t>
  </si>
  <si>
    <t>399990372218J</t>
  </si>
  <si>
    <t>R 345.2 V</t>
  </si>
  <si>
    <t>Rules of Supreme Court of Virginia :</t>
  </si>
  <si>
    <t>Virginia. Supreme Court.</t>
  </si>
  <si>
    <t>399990418250G</t>
  </si>
  <si>
    <t>R 345.73 B</t>
  </si>
  <si>
    <t>The Criminal law handbook :</t>
  </si>
  <si>
    <t>Bergman, Paul, 1943-</t>
  </si>
  <si>
    <t>399990339684T</t>
  </si>
  <si>
    <t>The criminal law handbook :</t>
  </si>
  <si>
    <t>399990420657K</t>
  </si>
  <si>
    <t>R 345.73 G</t>
  </si>
  <si>
    <t>Governor's Commission on parole abolition &amp; sentencing reform final report, August 1994.</t>
  </si>
  <si>
    <t>Governor's Commission on parole abolition &amp; sentencing reform</t>
  </si>
  <si>
    <t>399990249830M</t>
  </si>
  <si>
    <t>R 345.755 K</t>
  </si>
  <si>
    <t>Officer's DUI handbook 2000 /</t>
  </si>
  <si>
    <t>Kwasnoski, John B</t>
  </si>
  <si>
    <t>399990342813H</t>
  </si>
  <si>
    <t>399990330779P</t>
  </si>
  <si>
    <t>R 345.755 S</t>
  </si>
  <si>
    <t>Officer's DUI handbook /</t>
  </si>
  <si>
    <t>Stephen, John A</t>
  </si>
  <si>
    <t>399990351205C</t>
  </si>
  <si>
    <t>Officer's search and seizure handbook /</t>
  </si>
  <si>
    <t>399990330776M</t>
  </si>
  <si>
    <t>Officer's search and seizure handbook :</t>
  </si>
  <si>
    <t>399990353032C</t>
  </si>
  <si>
    <t>R 346.017 J</t>
  </si>
  <si>
    <t>Child support :</t>
  </si>
  <si>
    <t>Jensen, Geraldine</t>
  </si>
  <si>
    <t>399990370923K</t>
  </si>
  <si>
    <t>R 346.048 T</t>
  </si>
  <si>
    <t>Trademark manual of examining procedure.</t>
  </si>
  <si>
    <t>United States. Patent Trademark Office</t>
  </si>
  <si>
    <t>399990233636J</t>
  </si>
  <si>
    <t>R 346.05 F</t>
  </si>
  <si>
    <t>Personal injury law in Virginia /</t>
  </si>
  <si>
    <t>Friend, Charles E</t>
  </si>
  <si>
    <t>399990280396O</t>
  </si>
  <si>
    <t>399990208004A</t>
  </si>
  <si>
    <t>R 346.73 A</t>
  </si>
  <si>
    <t>ADA :</t>
  </si>
  <si>
    <t>American Association of Retired Persons</t>
  </si>
  <si>
    <t>399990266980R</t>
  </si>
  <si>
    <t>American National Standard accessible and usable buildings and facilities 1992.</t>
  </si>
  <si>
    <t>American National Standards Institute</t>
  </si>
  <si>
    <t>399990299175T</t>
  </si>
  <si>
    <t>Americans with Disabilities Act :</t>
  </si>
  <si>
    <t>International City/County Management Association</t>
  </si>
  <si>
    <t>399990312505C</t>
  </si>
  <si>
    <t>Americans with Disabilities Act annotated bibliography of resources.</t>
  </si>
  <si>
    <t>Legal Counsel for the Elderly (Washington, D.C.)</t>
  </si>
  <si>
    <t>399990266979Z</t>
  </si>
  <si>
    <t>Americans with disabilities act handbook /</t>
  </si>
  <si>
    <t>United States Department of Justice Civil Rights Division.</t>
  </si>
  <si>
    <t>399990234611D</t>
  </si>
  <si>
    <t>399990215923I</t>
  </si>
  <si>
    <t>3999902511319</t>
  </si>
  <si>
    <t>Americans with disabilities act resource directory.</t>
  </si>
  <si>
    <t>US Dept. of Justice. Equal Employment Opportunity Commission</t>
  </si>
  <si>
    <t>399990232967P</t>
  </si>
  <si>
    <t>Plagiarism, copyright violation, and other thefts of intellectual property :</t>
  </si>
  <si>
    <t>Anderson, Judy, 1946-</t>
  </si>
  <si>
    <t>399990462903K</t>
  </si>
  <si>
    <t>R 346.73 C</t>
  </si>
  <si>
    <t>Code of federal regulations.</t>
  </si>
  <si>
    <t>United States. Office of the Federal Register.</t>
  </si>
  <si>
    <t>399990333636K</t>
  </si>
  <si>
    <t>399990333633H</t>
  </si>
  <si>
    <t>Code of federal regulations July 1, 1994.</t>
  </si>
  <si>
    <t>399990266990S</t>
  </si>
  <si>
    <t>The Complete legal kit :</t>
  </si>
  <si>
    <t>Consumer Law Foundation</t>
  </si>
  <si>
    <t>MS</t>
  </si>
  <si>
    <t>399990155923L</t>
  </si>
  <si>
    <t>R 346.73 E</t>
  </si>
  <si>
    <t>Patent, copyright &amp; trademark /</t>
  </si>
  <si>
    <t>Elias, Stephen.</t>
  </si>
  <si>
    <t>399990375139O</t>
  </si>
  <si>
    <t>Personal bankruptcy /</t>
  </si>
  <si>
    <t>399990232663I</t>
  </si>
  <si>
    <t>R 346.73 F</t>
  </si>
  <si>
    <t>Complying with the Americans with Disabilities Act :</t>
  </si>
  <si>
    <t>Fersh, Don</t>
  </si>
  <si>
    <t>399990234890M</t>
  </si>
  <si>
    <t>R 346.73 G</t>
  </si>
  <si>
    <t>File for divorce in Maryland, Virginia or the District of Columbia /</t>
  </si>
  <si>
    <t>Gross, James J.</t>
  </si>
  <si>
    <t>399990424566N</t>
  </si>
  <si>
    <t>General information concerning patents.</t>
  </si>
  <si>
    <t>United States. Dept. of Commerce. Patent and Trademark Office</t>
  </si>
  <si>
    <t>399990241496M</t>
  </si>
  <si>
    <t>Guardianship and conservatorship in Virginia.</t>
  </si>
  <si>
    <t>Virginia Guardianship Association</t>
  </si>
  <si>
    <t>399990419490N</t>
  </si>
  <si>
    <t>A Guide to the administration of decedents' estates in Virginia.</t>
  </si>
  <si>
    <t>Virginia Bar Association</t>
  </si>
  <si>
    <t>399990305772K</t>
  </si>
  <si>
    <t>R 346.73 H</t>
  </si>
  <si>
    <t>How to write your own living will /</t>
  </si>
  <si>
    <t>Haman, Edward A.</t>
  </si>
  <si>
    <t>399990385591R</t>
  </si>
  <si>
    <t>R 346.73 L</t>
  </si>
  <si>
    <t>101 law forms for personal use /</t>
  </si>
  <si>
    <t>Warner, Ralph E</t>
  </si>
  <si>
    <t>399990396637U</t>
  </si>
  <si>
    <t>R 346.73 M</t>
  </si>
  <si>
    <t>Basic facts about trademarks /</t>
  </si>
  <si>
    <t>Manbeck, Harry F</t>
  </si>
  <si>
    <t>399990221623C</t>
  </si>
  <si>
    <t>How to form a nonprofit corporation /</t>
  </si>
  <si>
    <t>Mancuso, Anthony</t>
  </si>
  <si>
    <t>399990295677W</t>
  </si>
  <si>
    <t>R 346.73 O</t>
  </si>
  <si>
    <t>Nonprofit corporations, organizations, and associations /</t>
  </si>
  <si>
    <t>Oleck, Howard Leoner, 1911-</t>
  </si>
  <si>
    <t>399990202173B</t>
  </si>
  <si>
    <t>R 346.73 S</t>
  </si>
  <si>
    <t>Bankruptcy exemptions :</t>
  </si>
  <si>
    <t>Sitarz, Dan, 1948-</t>
  </si>
  <si>
    <t>399990338609P</t>
  </si>
  <si>
    <t>Divorce :</t>
  </si>
  <si>
    <t>399990338603J</t>
  </si>
  <si>
    <t>Wills and trusts /</t>
  </si>
  <si>
    <t>399990338606M</t>
  </si>
  <si>
    <t>R 346.73 V</t>
  </si>
  <si>
    <t>Virginia forms /</t>
  </si>
  <si>
    <t>Gouldman, W. Clyde.</t>
  </si>
  <si>
    <t>399990332739N</t>
  </si>
  <si>
    <t>R 346.73 W</t>
  </si>
  <si>
    <t>The complete book of personal legal forms :</t>
  </si>
  <si>
    <t>Warda, Mark</t>
  </si>
  <si>
    <t>399990385590Q</t>
  </si>
  <si>
    <t>R 346.7304 V</t>
  </si>
  <si>
    <t>Virginia landlord/tenant handbook /</t>
  </si>
  <si>
    <t>Virginia. Office of Housing Services.</t>
  </si>
  <si>
    <t>399990259734Q</t>
  </si>
  <si>
    <t>R 347.4 E</t>
  </si>
  <si>
    <t>Buy &amp; sell contracts /</t>
  </si>
  <si>
    <t>399990236012A</t>
  </si>
  <si>
    <t>Simple contracts for personal use /</t>
  </si>
  <si>
    <t>3999902103439</t>
  </si>
  <si>
    <t>R 347.73 S</t>
  </si>
  <si>
    <t>The Supreme court at work.</t>
  </si>
  <si>
    <t>399990204417E</t>
  </si>
  <si>
    <t>R 347.73 U</t>
  </si>
  <si>
    <t>United States v. Virginia et al.</t>
  </si>
  <si>
    <t>399990276357Q</t>
  </si>
  <si>
    <t>R 347.7326 E</t>
  </si>
  <si>
    <t>Encyclopedia of the Supreme Court /</t>
  </si>
  <si>
    <t>Schultz, David A. (David Andrew), 1958-</t>
  </si>
  <si>
    <t>399990387847X</t>
  </si>
  <si>
    <t>R 347.7326 O</t>
  </si>
  <si>
    <t>The Oxford companion to the Supreme Court of the United States /</t>
  </si>
  <si>
    <t>Hall, Kermit.</t>
  </si>
  <si>
    <t>399990391226J</t>
  </si>
  <si>
    <t>R 347.7326 S</t>
  </si>
  <si>
    <t>The Supreme Court of the United States :</t>
  </si>
  <si>
    <t>Commission on the Bicentennial of the United States Constitution.</t>
  </si>
  <si>
    <t>399990222057E</t>
  </si>
  <si>
    <t>R 347.7326 W</t>
  </si>
  <si>
    <t>Congressional Quarterly's guide to the U.S. Supreme Court /</t>
  </si>
  <si>
    <t>Biskupic, Joan</t>
  </si>
  <si>
    <t>399990278724Q</t>
  </si>
  <si>
    <t>399990278721N</t>
  </si>
  <si>
    <t>R 347.972 L</t>
  </si>
  <si>
    <t>Landmark Supreme Court cases /</t>
  </si>
  <si>
    <t>Lawson, Don.</t>
  </si>
  <si>
    <t>3999902072007</t>
  </si>
  <si>
    <t>R 347.972 O</t>
  </si>
  <si>
    <t>The Oxford guide to United States Supreme Court decisions /</t>
  </si>
  <si>
    <t>399990460354I</t>
  </si>
  <si>
    <t>R 348.73 N</t>
  </si>
  <si>
    <t>National survey of state laws /</t>
  </si>
  <si>
    <t>Leiter, Richard A.</t>
  </si>
  <si>
    <t>399990425255J</t>
  </si>
  <si>
    <t>R 348.755 A</t>
  </si>
  <si>
    <t>Acts of the General Assembly of the Commonwealth of Virginia.</t>
  </si>
  <si>
    <t>Virginia. General Assembly.</t>
  </si>
  <si>
    <t>399990407733K</t>
  </si>
  <si>
    <t>399990407731I</t>
  </si>
  <si>
    <t>399990407732J</t>
  </si>
  <si>
    <t>399990420524D</t>
  </si>
  <si>
    <t>399990420523C</t>
  </si>
  <si>
    <t>399990420522B</t>
  </si>
  <si>
    <t>399990420525E</t>
  </si>
  <si>
    <t>R 348.755 I</t>
  </si>
  <si>
    <t>Index to the opinions of the attorney general of Virginia included in the annual reports, July 1, 1977-June 30, 1987.</t>
  </si>
  <si>
    <t>Virginia. Office of the Attorney General</t>
  </si>
  <si>
    <t>399990232239H</t>
  </si>
  <si>
    <t>R 348.755 O</t>
  </si>
  <si>
    <t>Opinions of the Attorney General and report to the Governor of Virginia 1999.</t>
  </si>
  <si>
    <t>399990325125E</t>
  </si>
  <si>
    <t>Opinions of the Attorney General and report to the Governor of Virginia 2000.</t>
  </si>
  <si>
    <t>Virginia. Attorney General's Office</t>
  </si>
  <si>
    <t>399990339061I</t>
  </si>
  <si>
    <t>Opinions of the Attorney General and report to the governor of Virginia from January-December 1995.</t>
  </si>
  <si>
    <t>399990272733K</t>
  </si>
  <si>
    <t>Opinions of the Attorney General and report to the Governor of Virginia from January-december 1996.</t>
  </si>
  <si>
    <t>399990257939V</t>
  </si>
  <si>
    <t>399990286561O</t>
  </si>
  <si>
    <t>Opinions of the attorney general and report to the governor of Virginia from January-December 1997.</t>
  </si>
  <si>
    <t>399990453236J</t>
  </si>
  <si>
    <t>Opinions of the Attorney General and report to the Governor of Virginia from January-December 1998.</t>
  </si>
  <si>
    <t>399990325122B</t>
  </si>
  <si>
    <t>R 349.73 G</t>
  </si>
  <si>
    <t>Dictionary of legal terms :</t>
  </si>
  <si>
    <t>Gifis, Steven H</t>
  </si>
  <si>
    <t>399990336378Q</t>
  </si>
  <si>
    <t>R 349.73 J</t>
  </si>
  <si>
    <t>Historic U.S. court cases, 1690-1990 :</t>
  </si>
  <si>
    <t>Johnson, John W., 1946-</t>
  </si>
  <si>
    <t>399990234899V</t>
  </si>
  <si>
    <t>R 351.025 W</t>
  </si>
  <si>
    <t>Washington information directory 2008-2009.</t>
  </si>
  <si>
    <t>399990416851L</t>
  </si>
  <si>
    <t>R 351.0975591 R</t>
  </si>
  <si>
    <t>Report on the City of Staunton-County of Augusta intergovernmental agreements, June 1984.</t>
  </si>
  <si>
    <t>Virginia. Commission on Local Government.</t>
  </si>
  <si>
    <t>399990418218K</t>
  </si>
  <si>
    <t>R 351.0975591 S</t>
  </si>
  <si>
    <t>City of Staunton 2005 customer service survey /</t>
  </si>
  <si>
    <t>Staunton (Va.) Customer Relations Unit</t>
  </si>
  <si>
    <t>399990392010B</t>
  </si>
  <si>
    <t>R 352 C</t>
  </si>
  <si>
    <t>Annual report 2000-2001 /</t>
  </si>
  <si>
    <t>399990344679T</t>
  </si>
  <si>
    <t>Census facts 1980 and 1990 :</t>
  </si>
  <si>
    <t>399990234869S</t>
  </si>
  <si>
    <t>352 E</t>
  </si>
  <si>
    <t>Economic development overview :</t>
  </si>
  <si>
    <t>399990234867Q</t>
  </si>
  <si>
    <t>R 352 E</t>
  </si>
  <si>
    <t>399990243565L</t>
  </si>
  <si>
    <t>399990254012A</t>
  </si>
  <si>
    <t>399990163696R</t>
  </si>
  <si>
    <t>399990184319M</t>
  </si>
  <si>
    <t>399990210854G</t>
  </si>
  <si>
    <t>3999902004035</t>
  </si>
  <si>
    <t>Economic indicators : 2000 for the Central Shenandoah Valley Region :</t>
  </si>
  <si>
    <t>399990325131B</t>
  </si>
  <si>
    <t>Economic indicators 2001 :</t>
  </si>
  <si>
    <t>399990337692Q</t>
  </si>
  <si>
    <t>Economic overview 1995 :</t>
  </si>
  <si>
    <t>399990267067O</t>
  </si>
  <si>
    <t>Economic overview 1997 : Augusta County and the cities of Staunton and Waynesboro, Virginia /</t>
  </si>
  <si>
    <t>399990286734Q</t>
  </si>
  <si>
    <t>Economic overview 1998 :</t>
  </si>
  <si>
    <t>399990302515C</t>
  </si>
  <si>
    <t>Economic overview 1999 :</t>
  </si>
  <si>
    <t>399990309920J</t>
  </si>
  <si>
    <t>Economic overview 2000 :</t>
  </si>
  <si>
    <t>399990332435G</t>
  </si>
  <si>
    <t>399990325128H</t>
  </si>
  <si>
    <t>Economic overview 2001 : Augusta County and the cities of Staunton and Waynesboro.</t>
  </si>
  <si>
    <t>399990337689W</t>
  </si>
  <si>
    <t>Economic overview 2001 :</t>
  </si>
  <si>
    <t>399990337695T</t>
  </si>
  <si>
    <t>Economic overview 2002 :</t>
  </si>
  <si>
    <t>399990345042E</t>
  </si>
  <si>
    <t>399990345039K</t>
  </si>
  <si>
    <t>R 352 F</t>
  </si>
  <si>
    <t>Facts and figures 1998 for the Central Shenandoah Valley Region /</t>
  </si>
  <si>
    <t>3999903025129</t>
  </si>
  <si>
    <t>Facts and figures on the Central Shenandoah Planning District.</t>
  </si>
  <si>
    <t>399990184320E</t>
  </si>
  <si>
    <t>399990234868R</t>
  </si>
  <si>
    <t>Facts and figures on the Central Shenandoah Planning District 1993 /</t>
  </si>
  <si>
    <t>399990243564K</t>
  </si>
  <si>
    <t>Facts and figures on the Central Shenandoah Planning District, February 1991.</t>
  </si>
  <si>
    <t>399990214713E</t>
  </si>
  <si>
    <t>Facts and figures on the central Shenandoah planning district June 1994 /</t>
  </si>
  <si>
    <t>399990286731N</t>
  </si>
  <si>
    <t>R 352 P</t>
  </si>
  <si>
    <t>An Economic profile of the Central Shenandoah planning district /</t>
  </si>
  <si>
    <t>Park, Joon-Kyu</t>
  </si>
  <si>
    <t>399990243887S</t>
  </si>
  <si>
    <t>R 352 V</t>
  </si>
  <si>
    <t>Projections and economic base analysis, Augusta, Staunton, Waynesboro area 1973.</t>
  </si>
  <si>
    <t>Virginia. Division of State Planning and Community Affairs</t>
  </si>
  <si>
    <t>399990128155I</t>
  </si>
  <si>
    <t>R 352 Z</t>
  </si>
  <si>
    <t>Zoning code as amended through May 31, 1990 /</t>
  </si>
  <si>
    <t>399990218395O</t>
  </si>
  <si>
    <t>R 352.073 M</t>
  </si>
  <si>
    <t>The municipal year book.</t>
  </si>
  <si>
    <t>Ridley, Clarence Eugene, 1891-</t>
  </si>
  <si>
    <t>399990236141D</t>
  </si>
  <si>
    <t>R 352.09755 E</t>
  </si>
  <si>
    <t>Guide to county redistricting.</t>
  </si>
  <si>
    <t>Eisenberg, Ralph, 1930-</t>
  </si>
  <si>
    <t>399990128206F</t>
  </si>
  <si>
    <t>R 352.09755 M</t>
  </si>
  <si>
    <t>City--County consolidation :</t>
  </si>
  <si>
    <t>Makielski, S. J. (Stanislaw J.), 1935-</t>
  </si>
  <si>
    <t>399990128207G</t>
  </si>
  <si>
    <t>Special district government in Virginia /</t>
  </si>
  <si>
    <t>399990128208H</t>
  </si>
  <si>
    <t>R 352.0975591 C</t>
  </si>
  <si>
    <t>City of Staunton 2002 customer service survey /</t>
  </si>
  <si>
    <t>Staunton (Va.)</t>
  </si>
  <si>
    <t>399990352899W</t>
  </si>
  <si>
    <t>City of Staunton and Staunton city school district :</t>
  </si>
  <si>
    <t>399990233635I</t>
  </si>
  <si>
    <t>City of Staunton and Staunton city school district FY 1994-95 budget detail.</t>
  </si>
  <si>
    <t>399990247402F</t>
  </si>
  <si>
    <t>399990258942Q</t>
  </si>
  <si>
    <t>City of Staunton and Staunton city school district FY 1997-98 : city council's final budget, May 22, 1997.</t>
  </si>
  <si>
    <t>399990286809T</t>
  </si>
  <si>
    <t>City of Staunton annual operating budget FY 2002 :</t>
  </si>
  <si>
    <t>399990339200D</t>
  </si>
  <si>
    <t>City of Staunton annual operating budget :</t>
  </si>
  <si>
    <t>399990364652M</t>
  </si>
  <si>
    <t>City of Staunton annual operating budget FY 2006, July 1, 2005-June 30, 2006 :</t>
  </si>
  <si>
    <t>399990384320G</t>
  </si>
  <si>
    <t>City of Staunton central business district circulation study February 1997 :</t>
  </si>
  <si>
    <t>399990453233G</t>
  </si>
  <si>
    <t>City of Staunton fiscal year 1999-2000 :</t>
  </si>
  <si>
    <t>399990458612M</t>
  </si>
  <si>
    <t>City of Staunton FY 1996-97 :</t>
  </si>
  <si>
    <t>399990273229L</t>
  </si>
  <si>
    <t>City of Staunton FY 1998-99 city council's final budget May 14, 1998.</t>
  </si>
  <si>
    <t>399990301590E</t>
  </si>
  <si>
    <t>City of Staunton FY 2000-2001 City Council's final budget.</t>
  </si>
  <si>
    <t>399990325953N</t>
  </si>
  <si>
    <t>City of Staunton, Virginia annual operating budget FY 2008, July 1, 2007-June 30, 2008 :</t>
  </si>
  <si>
    <t>399990405666N</t>
  </si>
  <si>
    <t>City of Staunton, Virginia annual operating budget FY 2009, July 1, 2008-June 30, 2009 :</t>
  </si>
  <si>
    <t>399990415928P</t>
  </si>
  <si>
    <t>City of Staunton, Virginia comprehensive plan 2003-2020, adopted July 10, 2003 /</t>
  </si>
  <si>
    <t>399990370519L</t>
  </si>
  <si>
    <t>City of Staunton, Virginia comprehensive plan 2003-2020, adopted July 10, 2003 :</t>
  </si>
  <si>
    <t>Staunton (Va.) Planning Commission.</t>
  </si>
  <si>
    <t>399990370520D</t>
  </si>
  <si>
    <t>City of Staunton, Virginia comprehensive plan update, 1995-2015, draft copy.</t>
  </si>
  <si>
    <t>Staunton (Va.). The Staunton Planning Department</t>
  </si>
  <si>
    <t>399990254927P</t>
  </si>
  <si>
    <t>399990254928Q</t>
  </si>
  <si>
    <t>399990254926O</t>
  </si>
  <si>
    <t>399990254929R</t>
  </si>
  <si>
    <t>City of Staunton, Virginia FY 2010 budget, July 1, 2009-June 30, 2010 :</t>
  </si>
  <si>
    <t>399990427044H</t>
  </si>
  <si>
    <t>Comprehensive landscape master plan for Staunton, Virginia, February 1998 /</t>
  </si>
  <si>
    <t>Whitesell Orrison, Inc</t>
  </si>
  <si>
    <t>399990296651P</t>
  </si>
  <si>
    <t>399990296648V</t>
  </si>
  <si>
    <t>R 352.0975591 D</t>
  </si>
  <si>
    <t>Downtown Staunton streetscape plan :</t>
  </si>
  <si>
    <t>399990293126J</t>
  </si>
  <si>
    <t>R 352.0975591 G</t>
  </si>
  <si>
    <t>Blueprint 2000 :</t>
  </si>
  <si>
    <t>Gunter, Rick</t>
  </si>
  <si>
    <t>399990274573O</t>
  </si>
  <si>
    <t>R 352.0975591 L</t>
  </si>
  <si>
    <t>Landscape master plan for the City of Staunton, Virginia :</t>
  </si>
  <si>
    <t>399990290404F</t>
  </si>
  <si>
    <t>R 352.0975591 O</t>
  </si>
  <si>
    <t>Opportunities and trends :</t>
  </si>
  <si>
    <t>Staunton Downtown Development Committee</t>
  </si>
  <si>
    <t>399990317133E</t>
  </si>
  <si>
    <t>The origin of the city manager plan in Staunton, Virginia.</t>
  </si>
  <si>
    <t>399990207394L</t>
  </si>
  <si>
    <t>399990134459M</t>
  </si>
  <si>
    <t>R 352.0975591 R</t>
  </si>
  <si>
    <t>Report of the parking committee, January 1988.</t>
  </si>
  <si>
    <t>399990245579S</t>
  </si>
  <si>
    <t>R 352.0975591 S</t>
  </si>
  <si>
    <t>399990373525L</t>
  </si>
  <si>
    <t>City of Staunton capital improvement program, 1978-1982.</t>
  </si>
  <si>
    <t>399990128212C</t>
  </si>
  <si>
    <t>Comprehensive plan background study.</t>
  </si>
  <si>
    <t>399990128214E</t>
  </si>
  <si>
    <t>Existing land use survey, Staunton Va. /</t>
  </si>
  <si>
    <t>399990128216G</t>
  </si>
  <si>
    <t>Non-taxable properties of Staunton, Va., 1976.</t>
  </si>
  <si>
    <t>399990128209I</t>
  </si>
  <si>
    <t>Staunton :</t>
  </si>
  <si>
    <t>Thomas Muller, Inc.</t>
  </si>
  <si>
    <t>399990285237N</t>
  </si>
  <si>
    <t>399990281116F</t>
  </si>
  <si>
    <t>Staunton economic development marketing strategy, final report, July 1987.</t>
  </si>
  <si>
    <t>399990245578R</t>
  </si>
  <si>
    <t>Strategic plan for economic development, Staunton, Virginia, June 1988 /</t>
  </si>
  <si>
    <t>399990245577Q</t>
  </si>
  <si>
    <t>Transcripts of the Community Development Act of 1974, Second Year Program, 1976-1977.</t>
  </si>
  <si>
    <t>399990128210A</t>
  </si>
  <si>
    <t>R 352.0975591 U</t>
  </si>
  <si>
    <t>Updated strategic plan for downtown Staunton, April 8, 1993.</t>
  </si>
  <si>
    <t>399990230057D</t>
  </si>
  <si>
    <t>R 352.0975591 V</t>
  </si>
  <si>
    <t>An Index of Virginia city charters.</t>
  </si>
  <si>
    <t>Virginia Municipal League.</t>
  </si>
  <si>
    <t>399990128211B</t>
  </si>
  <si>
    <t>R 352.097791 C</t>
  </si>
  <si>
    <t>City of Staunton annual operating budget FY 2003, July 1, 2002-June 30, 2003.</t>
  </si>
  <si>
    <t>399990351382I</t>
  </si>
  <si>
    <t>R 352.3 L</t>
  </si>
  <si>
    <t>Local emergency plan for city of Staunton, Virginia, city of Waynesboro, Virginia, county of Augusta, Virginia /</t>
  </si>
  <si>
    <t>399990184210C</t>
  </si>
  <si>
    <t>R 352.387 S</t>
  </si>
  <si>
    <t>The Sourcebook to public record information.</t>
  </si>
  <si>
    <t>BRB Publications</t>
  </si>
  <si>
    <t>399990343492L</t>
  </si>
  <si>
    <t>R 352.48 B</t>
  </si>
  <si>
    <t>Budget of the United States government.</t>
  </si>
  <si>
    <t>United States. Office of Management and Budget</t>
  </si>
  <si>
    <t>399990401994N</t>
  </si>
  <si>
    <t>399990391439P</t>
  </si>
  <si>
    <t>R 352.743 S</t>
  </si>
  <si>
    <t>Staunton Office on Youth comprehensive plan for delinquency prevention and youth development :</t>
  </si>
  <si>
    <t>Staunton Office on Youth</t>
  </si>
  <si>
    <t>399990316379P</t>
  </si>
  <si>
    <t>R 352.922 B</t>
  </si>
  <si>
    <t>BOCA International mechanical code 1996.</t>
  </si>
  <si>
    <t>Building Officials and Code Administrators International</t>
  </si>
  <si>
    <t>399990300029A</t>
  </si>
  <si>
    <t>The BOCA national building code 1996.</t>
  </si>
  <si>
    <t>399990299773X</t>
  </si>
  <si>
    <t>399990299776-</t>
  </si>
  <si>
    <t>The BOCA national fire prevention code, 1996</t>
  </si>
  <si>
    <t>399990299178W</t>
  </si>
  <si>
    <t>The BOCA national mechanical code, 1993.</t>
  </si>
  <si>
    <t>399990248836R</t>
  </si>
  <si>
    <t>The BOCA national property maintenance code 1996.</t>
  </si>
  <si>
    <t>399990299782X</t>
  </si>
  <si>
    <t>R 352.922 C</t>
  </si>
  <si>
    <t>CABO one and two family dwelling code 1995.</t>
  </si>
  <si>
    <t>Council of American Building Officials</t>
  </si>
  <si>
    <t>399990299779$</t>
  </si>
  <si>
    <t>R 352.922 M</t>
  </si>
  <si>
    <t>Model energy code, 1995 edition ; 1997 amendments.</t>
  </si>
  <si>
    <t>399990299172Q</t>
  </si>
  <si>
    <t>352.922 U</t>
  </si>
  <si>
    <t>Uniform building code 1997.</t>
  </si>
  <si>
    <t>International Conference of Building Officials</t>
  </si>
  <si>
    <t>399990286272N</t>
  </si>
  <si>
    <t>399990286275Q</t>
  </si>
  <si>
    <t>R 352.922 U</t>
  </si>
  <si>
    <t>399990286558U</t>
  </si>
  <si>
    <t>R 352.922 V</t>
  </si>
  <si>
    <t>Virginia uniform statewide building code /</t>
  </si>
  <si>
    <t>Virginia. Board of Housing and Community Development</t>
  </si>
  <si>
    <t>399990234717K</t>
  </si>
  <si>
    <t>R 352.926 B</t>
  </si>
  <si>
    <t>The BOCA national plumbing code, 1993.</t>
  </si>
  <si>
    <t>399990248862Q</t>
  </si>
  <si>
    <t>R 352.926 I</t>
  </si>
  <si>
    <t>Uniform plumbing code 1997 /</t>
  </si>
  <si>
    <t>International Association of Plumbing and Mechanical Officials</t>
  </si>
  <si>
    <t>399990289834U</t>
  </si>
  <si>
    <t>R 353 C</t>
  </si>
  <si>
    <t>2008 catalog of federal domestic assistance.</t>
  </si>
  <si>
    <t>399990424855O</t>
  </si>
  <si>
    <t>399990424854N</t>
  </si>
  <si>
    <t>R 353 G</t>
  </si>
  <si>
    <t>Government assistance almanac 2009 :</t>
  </si>
  <si>
    <t>3999904222107</t>
  </si>
  <si>
    <t>R 353 U</t>
  </si>
  <si>
    <t>The United States government manual 2008/2009.</t>
  </si>
  <si>
    <t>399990420568L</t>
  </si>
  <si>
    <t>R 353.0071 G</t>
  </si>
  <si>
    <t>Government auction/sales manual.</t>
  </si>
  <si>
    <t>399990368183P</t>
  </si>
  <si>
    <t>R 353.0975591 C</t>
  </si>
  <si>
    <t>City of Staunton comprehensive financial report for the fiscal year July 1, 1995 to June 30, 1996.</t>
  </si>
  <si>
    <t>399990280872N</t>
  </si>
  <si>
    <t>R 353.9755 A</t>
  </si>
  <si>
    <t>Acts of the General Assembly of the Commonwealth of Virginia :</t>
  </si>
  <si>
    <t>399990355176N</t>
  </si>
  <si>
    <t>399990355170H</t>
  </si>
  <si>
    <t>399990355173K</t>
  </si>
  <si>
    <t>R 353.9755 B</t>
  </si>
  <si>
    <t>The Blue Ridge region of Virginia :</t>
  </si>
  <si>
    <t>Gibson, Pamela D</t>
  </si>
  <si>
    <t>399990224138G</t>
  </si>
  <si>
    <t>R 353.9755 C</t>
  </si>
  <si>
    <t>Virginia facts, more than an almanac :</t>
  </si>
  <si>
    <t>Clements, John, 1916-</t>
  </si>
  <si>
    <t>3999902220204</t>
  </si>
  <si>
    <t>R 353.9755 D</t>
  </si>
  <si>
    <t>Directory of Virginia state agency libraries and resource centers /</t>
  </si>
  <si>
    <t>Library of Virginia. Archival and Information Services Division</t>
  </si>
  <si>
    <t>399990333626J</t>
  </si>
  <si>
    <t>353.9755 F</t>
  </si>
  <si>
    <t>Local government in Virginia :</t>
  </si>
  <si>
    <t>Freeman, Joseph F</t>
  </si>
  <si>
    <t>399990237197P</t>
  </si>
  <si>
    <t>R 353.9755 H</t>
  </si>
  <si>
    <t>Virginia's State Government during the Second World War;</t>
  </si>
  <si>
    <t>Heller, Francis Howard</t>
  </si>
  <si>
    <t>399990022685J</t>
  </si>
  <si>
    <t>R 353.9755 L</t>
  </si>
  <si>
    <t>Local government fiscal and economic trends :</t>
  </si>
  <si>
    <t>Lacy, Donald P</t>
  </si>
  <si>
    <t>399990224139H</t>
  </si>
  <si>
    <t>R 353.9755 M</t>
  </si>
  <si>
    <t>Manufacturing in Virginia.</t>
  </si>
  <si>
    <t>399990128224F</t>
  </si>
  <si>
    <t>Virginia's Lieutenant Governors :</t>
  </si>
  <si>
    <t>Morris, Thomas R.</t>
  </si>
  <si>
    <t>399990128225G</t>
  </si>
  <si>
    <t>R 353.9755 P</t>
  </si>
  <si>
    <t>Parenting and families /</t>
  </si>
  <si>
    <t>Virginia Cooperative Extension</t>
  </si>
  <si>
    <t>399990339055L</t>
  </si>
  <si>
    <t>R 353.9755 R</t>
  </si>
  <si>
    <t>Officers of the Senate of Virginia, 1776-1990 /</t>
  </si>
  <si>
    <t>Rogers, George Wesley</t>
  </si>
  <si>
    <t>399990190006C</t>
  </si>
  <si>
    <t>Report of the Secretary of the Commonwealth to the Governor and General Assembly of Virginia 1994-1995 /</t>
  </si>
  <si>
    <t>Virginia. Secretary of the Commonwealth</t>
  </si>
  <si>
    <t>399990257335L</t>
  </si>
  <si>
    <t>R 353.9755 V</t>
  </si>
  <si>
    <t>Background documents.</t>
  </si>
  <si>
    <t>Virginia. Commission on State Governmental Management.</t>
  </si>
  <si>
    <t>399990128228J</t>
  </si>
  <si>
    <t>The General Assembly of the Commonwealth of Virginia, 1962-1981 /</t>
  </si>
  <si>
    <t>399990129657Q</t>
  </si>
  <si>
    <t>The General Assembly of the Commonwealth of Virginia, 1982-1995.</t>
  </si>
  <si>
    <t>399990292128K</t>
  </si>
  <si>
    <t>Information papers on the Agencies of state government.</t>
  </si>
  <si>
    <t>399990128226H</t>
  </si>
  <si>
    <t>Virginia Assembly on the future development of the Commonwealth :</t>
  </si>
  <si>
    <t>Marshall, J. Paxton (James Paxton)</t>
  </si>
  <si>
    <t>399990242715H</t>
  </si>
  <si>
    <t>R 355 E</t>
  </si>
  <si>
    <t>Encyclopedia of the U.S. military /</t>
  </si>
  <si>
    <t>Arkin, William M.</t>
  </si>
  <si>
    <t>399990297307O</t>
  </si>
  <si>
    <t>R 355 M</t>
  </si>
  <si>
    <t>Magill's guide to military history /</t>
  </si>
  <si>
    <t>Powell, John, 1954-</t>
  </si>
  <si>
    <t>399990350782L</t>
  </si>
  <si>
    <t>R 355 O</t>
  </si>
  <si>
    <t>The Oxford companion to American military history /</t>
  </si>
  <si>
    <t>Chambers, John Whiteclay</t>
  </si>
  <si>
    <t>399990320886N</t>
  </si>
  <si>
    <t>R 355.076 O</t>
  </si>
  <si>
    <t>Arco master the ASVAB /</t>
  </si>
  <si>
    <t>Ostrow, Scott A.</t>
  </si>
  <si>
    <t>399990419817Q</t>
  </si>
  <si>
    <t>R 355.134 R</t>
  </si>
  <si>
    <t>Badges and insignia of World War II :</t>
  </si>
  <si>
    <t>Rosignoli, Guido</t>
  </si>
  <si>
    <t>399990046232D</t>
  </si>
  <si>
    <t>R 361.7 V</t>
  </si>
  <si>
    <t>Volunteer information manual /</t>
  </si>
  <si>
    <t>Virginia Polytechnic Institute and State University Center for Volun</t>
  </si>
  <si>
    <t>399990141764J</t>
  </si>
  <si>
    <t>R 361.76 D</t>
  </si>
  <si>
    <t>Directory of computer and high technology grants :</t>
  </si>
  <si>
    <t>399990379270O</t>
  </si>
  <si>
    <t>Directory of grants for organizations serving people with disabilities.</t>
  </si>
  <si>
    <t>Eckstein, Richard M.</t>
  </si>
  <si>
    <t>399990338009J</t>
  </si>
  <si>
    <t>Directory of operating grants :</t>
  </si>
  <si>
    <t>399990379269W</t>
  </si>
  <si>
    <t>Directory of program grants :</t>
  </si>
  <si>
    <t>Research Grant Guides, Inc</t>
  </si>
  <si>
    <t>399990325233E</t>
  </si>
  <si>
    <t>The directory of Virginia foundations /</t>
  </si>
  <si>
    <t>Grants Connection, Inc.</t>
  </si>
  <si>
    <t>399990423407G</t>
  </si>
  <si>
    <t>399990423406F</t>
  </si>
  <si>
    <t>399990423405E</t>
  </si>
  <si>
    <t>R 361.76 F</t>
  </si>
  <si>
    <t>The foundation directory 2008 /</t>
  </si>
  <si>
    <t>Jacobs, David G.</t>
  </si>
  <si>
    <t>399990416247K</t>
  </si>
  <si>
    <t>Foundation grants to individuals /</t>
  </si>
  <si>
    <t>Edelson, Phyllis</t>
  </si>
  <si>
    <t>399990386901N</t>
  </si>
  <si>
    <t>R 361.76 G</t>
  </si>
  <si>
    <t>The grants register 2007.</t>
  </si>
  <si>
    <t>399990395122I</t>
  </si>
  <si>
    <t>361.76 N</t>
  </si>
  <si>
    <t>National guide to funding for the environment and animal welfare /</t>
  </si>
  <si>
    <t>Rich, Elizabeth H</t>
  </si>
  <si>
    <t>399990312605D</t>
  </si>
  <si>
    <t>R 362 V</t>
  </si>
  <si>
    <t>Child and family services plan FY 2001 /</t>
  </si>
  <si>
    <t>Virginia. Dept. of Social Services</t>
  </si>
  <si>
    <t>399990351221A</t>
  </si>
  <si>
    <t>R 362.1 C</t>
  </si>
  <si>
    <t>Consumer issues in health care sourcebook :</t>
  </si>
  <si>
    <t>Bellenir, Karen</t>
  </si>
  <si>
    <t>399990312154C</t>
  </si>
  <si>
    <t>R 362.16 B</t>
  </si>
  <si>
    <t>The Inside guide to America's nursing homes :</t>
  </si>
  <si>
    <t>Bua, Robert N.</t>
  </si>
  <si>
    <t>399990294755S</t>
  </si>
  <si>
    <t>R 362.16 L</t>
  </si>
  <si>
    <t>Long-term care :</t>
  </si>
  <si>
    <t>Virginia Health Information</t>
  </si>
  <si>
    <t>399990340036C</t>
  </si>
  <si>
    <t>R 362.16 Y</t>
  </si>
  <si>
    <t>Your guide to choosing a nursing home.</t>
  </si>
  <si>
    <t>399990323733H</t>
  </si>
  <si>
    <t>R 362.2 M</t>
  </si>
  <si>
    <t>Mental health provider directory :</t>
  </si>
  <si>
    <t>Mental Health Association of Harrisonburg/Rockingham County</t>
  </si>
  <si>
    <t>399990186464P</t>
  </si>
  <si>
    <t>R 362.2 R</t>
  </si>
  <si>
    <t>A resource handbook for mental health consumers and families in Harrisonburg &amp; Rockingham County, Virginia /</t>
  </si>
  <si>
    <t>Healthy Community Council. Mental Health Coalition. Long Term Mental Illness Task Force.</t>
  </si>
  <si>
    <t>399990367181M</t>
  </si>
  <si>
    <t>R 362.2 S</t>
  </si>
  <si>
    <t>State fiscal year 2000 community services performance contract for the purchase of community mental health, mental retardation, and substance abuse services /</t>
  </si>
  <si>
    <t>399990314493K</t>
  </si>
  <si>
    <t>R 362.4 C</t>
  </si>
  <si>
    <t>The complete directory for people with disabilities 2005 :</t>
  </si>
  <si>
    <t>399990374709Q</t>
  </si>
  <si>
    <t>R 362.4 D</t>
  </si>
  <si>
    <t>Design for accessibility :</t>
  </si>
  <si>
    <t>National Assembly of State Arts Agencies</t>
  </si>
  <si>
    <t>399990254649Q</t>
  </si>
  <si>
    <t>R 362.4 H</t>
  </si>
  <si>
    <t>Handicapped funding directory :</t>
  </si>
  <si>
    <t>399990154326H</t>
  </si>
  <si>
    <t>R 362.4 M</t>
  </si>
  <si>
    <t>A reader's guide for parents of children with mental, physical, or emotional disabilities /</t>
  </si>
  <si>
    <t>Moore, Cory.</t>
  </si>
  <si>
    <t>399990209569R</t>
  </si>
  <si>
    <t>R 362.4 R</t>
  </si>
  <si>
    <t>Resources for people with disabilities :</t>
  </si>
  <si>
    <t>Woodyard, Shawn</t>
  </si>
  <si>
    <t>399990341641F</t>
  </si>
  <si>
    <t>R 362.4 S</t>
  </si>
  <si>
    <t>Sports, everyone! :</t>
  </si>
  <si>
    <t>Conway Greene Publishing Company</t>
  </si>
  <si>
    <t>399990276135K</t>
  </si>
  <si>
    <t>R 362.41 A</t>
  </si>
  <si>
    <t>Adaptive resource book for customers served by Virginia Department for the Visually Handicapped, Roanoke Regional Office.</t>
  </si>
  <si>
    <t>Virginia Department for the Visually Handicapped, Roanoke Regional Off</t>
  </si>
  <si>
    <t>399990323934K</t>
  </si>
  <si>
    <t>R 362.42 B</t>
  </si>
  <si>
    <t>On the edge of deaf culture :</t>
  </si>
  <si>
    <t>Bull, Thomas H.</t>
  </si>
  <si>
    <t>399990307443H</t>
  </si>
  <si>
    <t>R 362.42 T</t>
  </si>
  <si>
    <t>2007 TDI national directory and resource guide :</t>
  </si>
  <si>
    <t>Telecommunications for the Deaf, Inc</t>
  </si>
  <si>
    <t>399990411718I</t>
  </si>
  <si>
    <t>R 362.42 W</t>
  </si>
  <si>
    <t>Deaf ministries connection list /</t>
  </si>
  <si>
    <t>Wilbers, Earl</t>
  </si>
  <si>
    <t>399990404831G</t>
  </si>
  <si>
    <t>R 362.6 E</t>
  </si>
  <si>
    <t>The encyclopedia of elder care /</t>
  </si>
  <si>
    <t>Mezey, Mathy Doval</t>
  </si>
  <si>
    <t>399990373076M</t>
  </si>
  <si>
    <t>R 362.6 R</t>
  </si>
  <si>
    <t>Resource directory for older people.</t>
  </si>
  <si>
    <t>United States. Dept. of Health and Human Services</t>
  </si>
  <si>
    <t>399990354347M</t>
  </si>
  <si>
    <t>R 362.6 S</t>
  </si>
  <si>
    <t>Senior citizens handbook :</t>
  </si>
  <si>
    <t>Virginia State Bar. Senior Lawyers Section</t>
  </si>
  <si>
    <t>399990417443J</t>
  </si>
  <si>
    <t>R 362.6 V</t>
  </si>
  <si>
    <t>Services for senior citizens in Virginia.</t>
  </si>
  <si>
    <t>399990419426M</t>
  </si>
  <si>
    <t>R 362.71 K</t>
  </si>
  <si>
    <t>Childhood sexual abuse :</t>
  </si>
  <si>
    <t>399990332862K</t>
  </si>
  <si>
    <t>R 362.712 E</t>
  </si>
  <si>
    <t>Hiring child care &amp; household help /</t>
  </si>
  <si>
    <t>399990262587Q</t>
  </si>
  <si>
    <t>R 362.712 V</t>
  </si>
  <si>
    <t>Virginia child care online /</t>
  </si>
  <si>
    <t>399990280630F</t>
  </si>
  <si>
    <t>R 363.192 R</t>
  </si>
  <si>
    <t>Food safety :</t>
  </si>
  <si>
    <t>Redman, Nina</t>
  </si>
  <si>
    <t>399990332880K</t>
  </si>
  <si>
    <t>R 363.203 K</t>
  </si>
  <si>
    <t>World encyclopedia of police forces and penal systems /</t>
  </si>
  <si>
    <t>399990173125F</t>
  </si>
  <si>
    <t>R 363.31 B</t>
  </si>
  <si>
    <t>Literature suppressed on religious grounds /</t>
  </si>
  <si>
    <t>Bald, Margaret</t>
  </si>
  <si>
    <t>399990401913E</t>
  </si>
  <si>
    <t>R 363.31 G</t>
  </si>
  <si>
    <t>The Encyclopedia of censorship /</t>
  </si>
  <si>
    <t>Green, Jonathan</t>
  </si>
  <si>
    <t>399990219112C</t>
  </si>
  <si>
    <t>R 363.31 H</t>
  </si>
  <si>
    <t>Censorship in America :</t>
  </si>
  <si>
    <t>Hull, Mary</t>
  </si>
  <si>
    <t>399990332859Q</t>
  </si>
  <si>
    <t>R 363.31 K</t>
  </si>
  <si>
    <t>Literature suppressed on political grounds /</t>
  </si>
  <si>
    <t>Karolides, Nicholas J.</t>
  </si>
  <si>
    <t>399990401914F</t>
  </si>
  <si>
    <t>R 363.31 S</t>
  </si>
  <si>
    <t>Literature suppressed on sexual grounds /</t>
  </si>
  <si>
    <t>Sova, Dawn B.</t>
  </si>
  <si>
    <t>399990401912D</t>
  </si>
  <si>
    <t>Literature suppressed on social grounds /</t>
  </si>
  <si>
    <t>399990401915G</t>
  </si>
  <si>
    <t>R 363.34 E</t>
  </si>
  <si>
    <t>Edwards disaster recovery directory 2006 :</t>
  </si>
  <si>
    <t>Edwards Information LLC</t>
  </si>
  <si>
    <t>399990398728X</t>
  </si>
  <si>
    <t>R 363.34 S</t>
  </si>
  <si>
    <t>Shenandoah Valley hurricane preparedness guide /</t>
  </si>
  <si>
    <t>Shenandoah Valley Project Impact</t>
  </si>
  <si>
    <t>399990383315J</t>
  </si>
  <si>
    <t>R 363.5 C C.2</t>
  </si>
  <si>
    <t>Comprehensive housing affordability strategy (CHAS) :</t>
  </si>
  <si>
    <t>Virginia. Dept. of Housing and Community Development</t>
  </si>
  <si>
    <t>399990245921J</t>
  </si>
  <si>
    <t>R 363.7 C</t>
  </si>
  <si>
    <t>Conservation and environmentalism :</t>
  </si>
  <si>
    <t>Paehlke, Robert</t>
  </si>
  <si>
    <t>399990299900P</t>
  </si>
  <si>
    <t>R 363.7 F</t>
  </si>
  <si>
    <t>The Green encyclopedia /</t>
  </si>
  <si>
    <t>Franck, Irene M</t>
  </si>
  <si>
    <t>399990226575N</t>
  </si>
  <si>
    <t>R 363.73 V</t>
  </si>
  <si>
    <t>The environmental almanac of Virginia /</t>
  </si>
  <si>
    <t>Van der Leeden, Frits.</t>
  </si>
  <si>
    <t>399990307449N</t>
  </si>
  <si>
    <t>R 363.7394 C</t>
  </si>
  <si>
    <t>Drinking water quality :</t>
  </si>
  <si>
    <t>Conner, Susan L</t>
  </si>
  <si>
    <t>399990301784J</t>
  </si>
  <si>
    <t>R 364.1 N</t>
  </si>
  <si>
    <t>The encyclopedia of unsolved crimes /</t>
  </si>
  <si>
    <t>Newton, Michael, 1951-</t>
  </si>
  <si>
    <t>399990375094O</t>
  </si>
  <si>
    <t>R 364.168 N</t>
  </si>
  <si>
    <t>The encyclopedia of high-tech crime and crime-fighting /</t>
  </si>
  <si>
    <t>399990375093N</t>
  </si>
  <si>
    <t>R 364.66 P</t>
  </si>
  <si>
    <t>Encyclopedia of capital punishment in the United States /</t>
  </si>
  <si>
    <t>Palmer, Louis J., 1956-</t>
  </si>
  <si>
    <t>399990332743I</t>
  </si>
  <si>
    <t>R 365.973 E</t>
  </si>
  <si>
    <t>Encyclopedia of prisons &amp; correctional facilities /</t>
  </si>
  <si>
    <t>Bosworth, Mary</t>
  </si>
  <si>
    <t>399990377240J</t>
  </si>
  <si>
    <t>399990377239R</t>
  </si>
  <si>
    <t>R 368 W</t>
  </si>
  <si>
    <t>Weiss ratings' guide to property and casualty insurers Spring 2000 :</t>
  </si>
  <si>
    <t>Weiss Ratings, Inc</t>
  </si>
  <si>
    <t>399990322323B</t>
  </si>
  <si>
    <t>R 368.382 S</t>
  </si>
  <si>
    <t>A shopper's guide to long-term care insurance.</t>
  </si>
  <si>
    <t>National Association of Insurance Commissioners</t>
  </si>
  <si>
    <t>399990419493Q</t>
  </si>
  <si>
    <t>R 368.382 V</t>
  </si>
  <si>
    <t>Virginia long-term care insurance rate guide, April 2008.</t>
  </si>
  <si>
    <t>Virginia. State Corporation Commission. Bureau of Insurance.</t>
  </si>
  <si>
    <t>399990421870I</t>
  </si>
  <si>
    <t>R 368.4 G</t>
  </si>
  <si>
    <t>Guide to social security and Medicare 2002.</t>
  </si>
  <si>
    <t>William M. Mercer, Inc</t>
  </si>
  <si>
    <t>399990343726L</t>
  </si>
  <si>
    <t>R 368.4 M</t>
  </si>
  <si>
    <t>Medicare &amp; you 2009.</t>
  </si>
  <si>
    <t>Centers for Medicare &amp; Medicaid Services (U.S.)</t>
  </si>
  <si>
    <t>399990420473G</t>
  </si>
  <si>
    <t>Nolo's guide to Social Security Disability :</t>
  </si>
  <si>
    <t>Morton, David A., 1945-</t>
  </si>
  <si>
    <t>399990414839P</t>
  </si>
  <si>
    <t>R 368.4 S</t>
  </si>
  <si>
    <t>2009 CCH Social Security explained /</t>
  </si>
  <si>
    <t>Sacks, Avram L.</t>
  </si>
  <si>
    <t>399990422881L</t>
  </si>
  <si>
    <t>Social security handbook 2009 :</t>
  </si>
  <si>
    <t>Bernan Press</t>
  </si>
  <si>
    <t>399990423069K</t>
  </si>
  <si>
    <t>R 368.4 V</t>
  </si>
  <si>
    <t>2009 Virginia Medicare supplement insurance premium comparison guide /</t>
  </si>
  <si>
    <t>399990426232F</t>
  </si>
  <si>
    <t>R 369.11 V</t>
  </si>
  <si>
    <t>History of the Department of Virginia, 1919-1969.</t>
  </si>
  <si>
    <t>Veterans of Foreign Wars of the United States. Department of Virgini</t>
  </si>
  <si>
    <t>399990128249M</t>
  </si>
  <si>
    <t>R 369.5 G</t>
  </si>
  <si>
    <t>History of the international order of The King's Daughters and Sons :</t>
  </si>
  <si>
    <t>Goodhue, Laura S</t>
  </si>
  <si>
    <t>399990127294L</t>
  </si>
  <si>
    <t>History of the International order of the King's daughters and sons,</t>
  </si>
  <si>
    <t>Gugle, Sara F. Mrs</t>
  </si>
  <si>
    <t>399990021976L</t>
  </si>
  <si>
    <t>R 370 E</t>
  </si>
  <si>
    <t>Educators resource directory 2005/06.</t>
  </si>
  <si>
    <t>399990380599U</t>
  </si>
  <si>
    <t>R 370 G</t>
  </si>
  <si>
    <t>The Greenwood dictionary of education /</t>
  </si>
  <si>
    <t>Collins, John William, 1948-</t>
  </si>
  <si>
    <t>399990378141K</t>
  </si>
  <si>
    <t>R 370.113 P</t>
  </si>
  <si>
    <t>Peterson's vocational and technical schools.</t>
  </si>
  <si>
    <t>Peterson's (Firm)</t>
  </si>
  <si>
    <t>399990417433I</t>
  </si>
  <si>
    <t>R 370.116 A</t>
  </si>
  <si>
    <t>2004-2005 advisory list of international educational travel and exchange programs.</t>
  </si>
  <si>
    <t>Council on Standards for International Educational Travel (U.S.)</t>
  </si>
  <si>
    <t>399990379429U</t>
  </si>
  <si>
    <t>R 370.116 I</t>
  </si>
  <si>
    <t>The ISS directory of international schools 2004-2005 :</t>
  </si>
  <si>
    <t>International Schools Services</t>
  </si>
  <si>
    <t>399990380597S</t>
  </si>
  <si>
    <t>R 370.973 C</t>
  </si>
  <si>
    <t>Education in the United States:</t>
  </si>
  <si>
    <t>Cohen, Sol</t>
  </si>
  <si>
    <t>399990016878Q</t>
  </si>
  <si>
    <t>R 370.973 D</t>
  </si>
  <si>
    <t>Dance, music, theatre, visual arts :</t>
  </si>
  <si>
    <t>Consortium of National Arts Education Associations</t>
  </si>
  <si>
    <t>399990251704F</t>
  </si>
  <si>
    <t>R 370.973 G</t>
  </si>
  <si>
    <t>Geography for life :</t>
  </si>
  <si>
    <t>National Geographic Research &amp; Exploration</t>
  </si>
  <si>
    <t>399990255598U</t>
  </si>
  <si>
    <t>399990255409L</t>
  </si>
  <si>
    <t>R 370.973 N</t>
  </si>
  <si>
    <t>The National education goals report :</t>
  </si>
  <si>
    <t>United States. National Education Goals Panel</t>
  </si>
  <si>
    <t>399990230687M</t>
  </si>
  <si>
    <t>National science education standards, November 1994 /</t>
  </si>
  <si>
    <t>National Academy Press</t>
  </si>
  <si>
    <t>399990253312C</t>
  </si>
  <si>
    <t>National standards for civics and government :</t>
  </si>
  <si>
    <t>399990252545J</t>
  </si>
  <si>
    <t>National standards for history /</t>
  </si>
  <si>
    <t>National Center for History in the Schools</t>
  </si>
  <si>
    <t>399990274427M</t>
  </si>
  <si>
    <t>National standards for history for grades K-4 :</t>
  </si>
  <si>
    <t>399990255412F</t>
  </si>
  <si>
    <t>National standards for United States history grades 5-12 :</t>
  </si>
  <si>
    <t>399990255411E</t>
  </si>
  <si>
    <t>National standards for world history grades 5-12 :</t>
  </si>
  <si>
    <t>399990255410D</t>
  </si>
  <si>
    <t>R 370.973 P</t>
  </si>
  <si>
    <t>Patterson's American education, 2008 edition /</t>
  </si>
  <si>
    <t>Moody, Wayne.</t>
  </si>
  <si>
    <t>399990409774R</t>
  </si>
  <si>
    <t>R 370.973 S</t>
  </si>
  <si>
    <t>Selected teaching materials for United States &amp; world history :</t>
  </si>
  <si>
    <t>Symcox, Linda</t>
  </si>
  <si>
    <t>399990256028J</t>
  </si>
  <si>
    <t>R 370.973 U</t>
  </si>
  <si>
    <t>Encyclopedia of American education /</t>
  </si>
  <si>
    <t>Unger, Harlow G., 1931-</t>
  </si>
  <si>
    <t>399990350848O</t>
  </si>
  <si>
    <t>399990350779R</t>
  </si>
  <si>
    <t>399990350845L</t>
  </si>
  <si>
    <t>R 370.9755 H</t>
  </si>
  <si>
    <t>A History of education in Virginia /</t>
  </si>
  <si>
    <t>Heatwole, Cornelius Jacob, 1868-</t>
  </si>
  <si>
    <t>399990100758H</t>
  </si>
  <si>
    <t>R 371.009755 Q</t>
  </si>
  <si>
    <t>QED state school guides 2005-2006 :</t>
  </si>
  <si>
    <t>Quality Education Data, Inc</t>
  </si>
  <si>
    <t>399990389131L</t>
  </si>
  <si>
    <t>R 371.12 B</t>
  </si>
  <si>
    <t>Teacher certification requirements in all fifty states /</t>
  </si>
  <si>
    <t>Boydston, Joel E.</t>
  </si>
  <si>
    <t>399990401490E</t>
  </si>
  <si>
    <t>R 371.8976 B</t>
  </si>
  <si>
    <t>The Blue and gold :</t>
  </si>
  <si>
    <t>Staunton Military Academy</t>
  </si>
  <si>
    <t>399990340761H</t>
  </si>
  <si>
    <t>R 371.8976 L</t>
  </si>
  <si>
    <t>Leeway :</t>
  </si>
  <si>
    <t>Robert E. Lee High School (Staunton, Va.)</t>
  </si>
  <si>
    <t>399990408952O</t>
  </si>
  <si>
    <t>R 371.8976 R</t>
  </si>
  <si>
    <t>Recall 1917 :</t>
  </si>
  <si>
    <t>Augusta Military Academy</t>
  </si>
  <si>
    <t>399990273157L</t>
  </si>
  <si>
    <t>Recall '68 :</t>
  </si>
  <si>
    <t>399990142439J</t>
  </si>
  <si>
    <t>R 371.8976 V</t>
  </si>
  <si>
    <t>The White columns.</t>
  </si>
  <si>
    <t>Virginia. School for the Deaf and Blind, Staunton</t>
  </si>
  <si>
    <t>399990139959W</t>
  </si>
  <si>
    <t>399990128251F</t>
  </si>
  <si>
    <t>R 371.9 C</t>
  </si>
  <si>
    <t>The complete learning disabilities directory 2004/05.</t>
  </si>
  <si>
    <t>399990369956Y</t>
  </si>
  <si>
    <t>R 371.9 L</t>
  </si>
  <si>
    <t>The learning disabilities directory 2005 /</t>
  </si>
  <si>
    <t>Learning Disabilities Council (Richmond, Va.)</t>
  </si>
  <si>
    <t>399990388638W</t>
  </si>
  <si>
    <t>R 371.9042 V</t>
  </si>
  <si>
    <t>Regulations governing special education programs for handicapped children and youth in Virginia /</t>
  </si>
  <si>
    <t>Virginia. Office of Special and Compensatory Education</t>
  </si>
  <si>
    <t>399990128254I</t>
  </si>
  <si>
    <t>R 371.912 B</t>
  </si>
  <si>
    <t>History of the education of the deaf in Virginia, with an appendix, 1839-1948.</t>
  </si>
  <si>
    <t>Bass, Robert Aumon, 1885-</t>
  </si>
  <si>
    <t>399990128255J</t>
  </si>
  <si>
    <t>R 371.9127 S</t>
  </si>
  <si>
    <t>The American sign language dictionary /</t>
  </si>
  <si>
    <t>Sternberg, Martin L. A.</t>
  </si>
  <si>
    <t>399990280528L</t>
  </si>
  <si>
    <t>R 372 H</t>
  </si>
  <si>
    <t>Home-schooling resource guide &amp; directory of organizations /</t>
  </si>
  <si>
    <t>Hood, Mary, 1938-</t>
  </si>
  <si>
    <t>399990341951J</t>
  </si>
  <si>
    <t>Homeschoolers and the public library :</t>
  </si>
  <si>
    <t>Scheps, Susan G</t>
  </si>
  <si>
    <t>399990247280J</t>
  </si>
  <si>
    <t>R 372 V</t>
  </si>
  <si>
    <t>The Virginia home-school manual /</t>
  </si>
  <si>
    <t>Miller, Anne</t>
  </si>
  <si>
    <t>399990294543N</t>
  </si>
  <si>
    <t>R 373.1264 V</t>
  </si>
  <si>
    <t>GED /</t>
  </si>
  <si>
    <t>Van Slyke, Caren.</t>
  </si>
  <si>
    <t>399990422636J</t>
  </si>
  <si>
    <t>R 373.2 B</t>
  </si>
  <si>
    <t>Bibliographic guide to anthropology and archaeology 1996.</t>
  </si>
  <si>
    <t>399990309800G</t>
  </si>
  <si>
    <t>R 373.222 H</t>
  </si>
  <si>
    <t>The handbook of private schools 2005 :</t>
  </si>
  <si>
    <t>399990385507O</t>
  </si>
  <si>
    <t>R 373.222 P</t>
  </si>
  <si>
    <t>Peterson's private secondary schools 2009.</t>
  </si>
  <si>
    <t>399990415832J</t>
  </si>
  <si>
    <t>Private independent schools 2009.</t>
  </si>
  <si>
    <t>399990422092F</t>
  </si>
  <si>
    <t>R 373.222 V</t>
  </si>
  <si>
    <t>The 2009-2010 VincentCurtis educational register.</t>
  </si>
  <si>
    <t>Vincent-Curtis (Firm)</t>
  </si>
  <si>
    <t>399990427360I</t>
  </si>
  <si>
    <t>R 378 M</t>
  </si>
  <si>
    <t>Mary Baldwin College /</t>
  </si>
  <si>
    <t>Grogan, Daniel.</t>
  </si>
  <si>
    <t>399990257660M</t>
  </si>
  <si>
    <t>To live in time :</t>
  </si>
  <si>
    <t>Menk, Patricia H.</t>
  </si>
  <si>
    <t>399990255839S</t>
  </si>
  <si>
    <t>R 378.15 C</t>
  </si>
  <si>
    <t>Colleges with programs for students with learning disabilities or attention deficit disorders.</t>
  </si>
  <si>
    <t>399990337655P</t>
  </si>
  <si>
    <t>R 378.15 K</t>
  </si>
  <si>
    <t>The K&amp;W guide to colleges for students with learning disabilities or attention deficit disorder /</t>
  </si>
  <si>
    <t>Kravets, Marybeth</t>
  </si>
  <si>
    <t>399990364425K</t>
  </si>
  <si>
    <t>R 378.1553 B</t>
  </si>
  <si>
    <t>The business school buzz book /</t>
  </si>
  <si>
    <t>Vault (Firm)</t>
  </si>
  <si>
    <t>399990391979Y</t>
  </si>
  <si>
    <t>R 378.1553 G</t>
  </si>
  <si>
    <t>Guide to career colleges 2001.</t>
  </si>
  <si>
    <t>Career College Association</t>
  </si>
  <si>
    <t>399990337021C</t>
  </si>
  <si>
    <t>R 378.1553 L</t>
  </si>
  <si>
    <t>Law schools 2002.</t>
  </si>
  <si>
    <t>399990344070E</t>
  </si>
  <si>
    <t>R 378.1553 M</t>
  </si>
  <si>
    <t>U.S. news &amp; world report ultimate guide to law schools /</t>
  </si>
  <si>
    <t>McGrath, Anne, 1953-</t>
  </si>
  <si>
    <t>399990384978Z</t>
  </si>
  <si>
    <t>R 378.1553 P</t>
  </si>
  <si>
    <t>Peterson's graduate &amp; professional programs 2009 :</t>
  </si>
  <si>
    <t>399990422425F</t>
  </si>
  <si>
    <t>R 378.1664 C</t>
  </si>
  <si>
    <t>SAT success :</t>
  </si>
  <si>
    <t>Carris, Joan Davenport</t>
  </si>
  <si>
    <t>399990146077L</t>
  </si>
  <si>
    <t>R 378.2 B</t>
  </si>
  <si>
    <t>College degrees by mail &amp; Internet 2001 :</t>
  </si>
  <si>
    <t>Bear, John, 1938-</t>
  </si>
  <si>
    <t>399990341192G</t>
  </si>
  <si>
    <t>R 378.2 P</t>
  </si>
  <si>
    <t>Guide to distance learning programs 2004.</t>
  </si>
  <si>
    <t>399990367630L</t>
  </si>
  <si>
    <t>R 378.2 T</t>
  </si>
  <si>
    <t>Campus-free college degrees /</t>
  </si>
  <si>
    <t>Thorson, Marcie Kisner</t>
  </si>
  <si>
    <t>399990341231A</t>
  </si>
  <si>
    <t>R 378.3 A</t>
  </si>
  <si>
    <t>The A's &amp; B's of academic scholarships 2001-2002 /</t>
  </si>
  <si>
    <t>Leider, Anna J.</t>
  </si>
  <si>
    <t>3999903450109</t>
  </si>
  <si>
    <t>R 378.3 C</t>
  </si>
  <si>
    <t>Chronicle financial aid guide 2008-2009 :</t>
  </si>
  <si>
    <t>Chronicle Guidance Publications, inc</t>
  </si>
  <si>
    <t>399990418924O</t>
  </si>
  <si>
    <t>The College Board college cost &amp; financial aid handbook 2006.</t>
  </si>
  <si>
    <t>College Entrance Examination Board</t>
  </si>
  <si>
    <t>399990388406P</t>
  </si>
  <si>
    <t>The College Board scholarship handbook 2006 /</t>
  </si>
  <si>
    <t>399990386928W</t>
  </si>
  <si>
    <t>The complete scholarship book /</t>
  </si>
  <si>
    <t>Student Services, Inc.</t>
  </si>
  <si>
    <t>399990283091J</t>
  </si>
  <si>
    <t>R 378.3 F</t>
  </si>
  <si>
    <t>Financial aid for minorities :</t>
  </si>
  <si>
    <t>399990212049E</t>
  </si>
  <si>
    <t>R 378.3 P</t>
  </si>
  <si>
    <t>Peterson's college money handbook 2009.</t>
  </si>
  <si>
    <t>399990417959V</t>
  </si>
  <si>
    <t>Peterson's how to get money for college 2010 :</t>
  </si>
  <si>
    <t>Peterson's college money handbook</t>
  </si>
  <si>
    <t>399990427757S</t>
  </si>
  <si>
    <t>Peterson's scholarships, grants &amp; prizes 2008.</t>
  </si>
  <si>
    <t>399990409409M</t>
  </si>
  <si>
    <t>R 378.3 S</t>
  </si>
  <si>
    <t>Financial aid for African Americans 2003-2005 /</t>
  </si>
  <si>
    <t>Schlachter, Gail A</t>
  </si>
  <si>
    <t>399990369502L</t>
  </si>
  <si>
    <t>Financial aid for the disabled and their families 2002-2004 /</t>
  </si>
  <si>
    <t>399990351894Q</t>
  </si>
  <si>
    <t>The scholarship book :</t>
  </si>
  <si>
    <t>Cassidy, Daniel J., 1956-</t>
  </si>
  <si>
    <t>3999904200709</t>
  </si>
  <si>
    <t>Scholarships /</t>
  </si>
  <si>
    <t>399990420867N</t>
  </si>
  <si>
    <t>R 378.73 B</t>
  </si>
  <si>
    <t>The best 368 colleges /</t>
  </si>
  <si>
    <t>Franek, Robert</t>
  </si>
  <si>
    <t>399990419212F</t>
  </si>
  <si>
    <t>R 378.73 C</t>
  </si>
  <si>
    <t>The college blue book.</t>
  </si>
  <si>
    <t>399990423389P</t>
  </si>
  <si>
    <t>399990423388O</t>
  </si>
  <si>
    <t>399990423387N</t>
  </si>
  <si>
    <t>399990423386M</t>
  </si>
  <si>
    <t>399990423385L</t>
  </si>
  <si>
    <t>399990423384K</t>
  </si>
  <si>
    <t>The College Board college handbook 2006.</t>
  </si>
  <si>
    <t>399990388404N</t>
  </si>
  <si>
    <t>A College selection guidebook for students with disabilities, their parents, and high school staff.</t>
  </si>
  <si>
    <t>Virginia. Dept. of Education Student services</t>
  </si>
  <si>
    <t>399990257800I</t>
  </si>
  <si>
    <t>R 378.73 D</t>
  </si>
  <si>
    <t>Cadet gray :</t>
  </si>
  <si>
    <t>DelVecchio, Valentine</t>
  </si>
  <si>
    <t>399990314795P</t>
  </si>
  <si>
    <t>R 378.73 G</t>
  </si>
  <si>
    <t>Graduate programs in education 2004.</t>
  </si>
  <si>
    <t>399990361155H</t>
  </si>
  <si>
    <t>The Guide to cooking schools 2001.</t>
  </si>
  <si>
    <t>399990340737K</t>
  </si>
  <si>
    <t>R 378.73 P</t>
  </si>
  <si>
    <t>Peterson's four-year colleges 2010.</t>
  </si>
  <si>
    <t>399990426097O</t>
  </si>
  <si>
    <t>Peterson's two-year colleges 2009.</t>
  </si>
  <si>
    <t>399990418018I</t>
  </si>
  <si>
    <t>Peterson's two-year colleges 2010.</t>
  </si>
  <si>
    <t>399990427756R</t>
  </si>
  <si>
    <t>The Princeton Review complete book of colleges.</t>
  </si>
  <si>
    <t>Princeton Review (Firm)</t>
  </si>
  <si>
    <t>399990388407Q</t>
  </si>
  <si>
    <t>The Princeton Review guide to college majors :</t>
  </si>
  <si>
    <t>399990390459Q</t>
  </si>
  <si>
    <t>R 378.73 R</t>
  </si>
  <si>
    <t>Rugg's recommendations on the colleges /</t>
  </si>
  <si>
    <t>Rugg, Frederick E</t>
  </si>
  <si>
    <t>399990415411C</t>
  </si>
  <si>
    <t>R 378.73 U</t>
  </si>
  <si>
    <t>2009 U.S. news &amp; world report ultimate college guide /</t>
  </si>
  <si>
    <t>3999904201003</t>
  </si>
  <si>
    <t>R 378.75 E</t>
  </si>
  <si>
    <t>The First hundred years,</t>
  </si>
  <si>
    <t>Eisenberg, William Edward</t>
  </si>
  <si>
    <t>399990422844K</t>
  </si>
  <si>
    <t>R 378.755 D</t>
  </si>
  <si>
    <t>Madison College :</t>
  </si>
  <si>
    <t>Dingledine, Raymond C.</t>
  </si>
  <si>
    <t>399990391986W</t>
  </si>
  <si>
    <t>R 378.755 W</t>
  </si>
  <si>
    <t>Bridgewater College :</t>
  </si>
  <si>
    <t>Wayland, Francis F.</t>
  </si>
  <si>
    <t>399990422063D</t>
  </si>
  <si>
    <t>The Impossible task :</t>
  </si>
  <si>
    <t>Wilkins, James Richard, 1910-</t>
  </si>
  <si>
    <t>399990140922E</t>
  </si>
  <si>
    <t>R 379.157 R</t>
  </si>
  <si>
    <t>Requirements for certification of teachers, counselors, librarians, administrators for elementary and secondary schools 2007-2008 /</t>
  </si>
  <si>
    <t>Kaye, Elizabeth A.</t>
  </si>
  <si>
    <t>399990409466P</t>
  </si>
  <si>
    <t>R 379.973 V</t>
  </si>
  <si>
    <t>Standards of learning for Virginia public schools June 1995 /</t>
  </si>
  <si>
    <t>Virginia. State Board of Education.</t>
  </si>
  <si>
    <t>399990296438S</t>
  </si>
  <si>
    <t>399990266933P</t>
  </si>
  <si>
    <t>R 381.13 F</t>
  </si>
  <si>
    <t>Franchise opportunities guide Fall/Winter 2005.</t>
  </si>
  <si>
    <t>International Franchise Association</t>
  </si>
  <si>
    <t>399990391654O</t>
  </si>
  <si>
    <t>R 381.3 C</t>
  </si>
  <si>
    <t>2005 consumer action handbook.</t>
  </si>
  <si>
    <t>United States. General Services Administration</t>
  </si>
  <si>
    <t>399990383417M</t>
  </si>
  <si>
    <t>Consumer sourcebook /</t>
  </si>
  <si>
    <t>Darga, Amy</t>
  </si>
  <si>
    <t>399990370815K</t>
  </si>
  <si>
    <t>R 383.145 D</t>
  </si>
  <si>
    <t>Post office jobs :</t>
  </si>
  <si>
    <t>Damp, Dennis V.</t>
  </si>
  <si>
    <t>399990426229L</t>
  </si>
  <si>
    <t>R 383.2 S</t>
  </si>
  <si>
    <t>Scott 2009 standard postage stamp catalogue.</t>
  </si>
  <si>
    <t>Scott Publishing Co.</t>
  </si>
  <si>
    <t>399990419384P</t>
  </si>
  <si>
    <t>399990415124D</t>
  </si>
  <si>
    <t>399990416900G</t>
  </si>
  <si>
    <t>399990416243G</t>
  </si>
  <si>
    <t>399990418195O</t>
  </si>
  <si>
    <t>399990415733J</t>
  </si>
  <si>
    <t>Scott 2010 standard postage stamp catalogue.</t>
  </si>
  <si>
    <t>399990427594R</t>
  </si>
  <si>
    <t>399990425250E</t>
  </si>
  <si>
    <t>399990426225H</t>
  </si>
  <si>
    <t>399990427176N</t>
  </si>
  <si>
    <t>399990424486O</t>
  </si>
  <si>
    <t>R 383.22 R</t>
  </si>
  <si>
    <t>Commemorative stamps of the U.S.A.;</t>
  </si>
  <si>
    <t>Reinfeld, Fred, 1910-1964</t>
  </si>
  <si>
    <t>3999900213169</t>
  </si>
  <si>
    <t>R 383.22 U</t>
  </si>
  <si>
    <t>United States postage stamps :</t>
  </si>
  <si>
    <t>United States Postal Service. Stamps Division.</t>
  </si>
  <si>
    <t>399990117380G</t>
  </si>
  <si>
    <t>R 383.4 N</t>
  </si>
  <si>
    <t>2009 national ZIP code directory.</t>
  </si>
  <si>
    <t>United States Postal Service</t>
  </si>
  <si>
    <t>399990424076J</t>
  </si>
  <si>
    <t>399990424075I</t>
  </si>
  <si>
    <t>R 384 N</t>
  </si>
  <si>
    <t>Newton's telecom dictionary :</t>
  </si>
  <si>
    <t>Newton, Harry</t>
  </si>
  <si>
    <t>399990333576N</t>
  </si>
  <si>
    <t>R 384.54 W</t>
  </si>
  <si>
    <t>World radio TV handbook :</t>
  </si>
  <si>
    <t>399990367845T</t>
  </si>
  <si>
    <t>R 384.554 P</t>
  </si>
  <si>
    <t>Public notice Federal Communications Commission :</t>
  </si>
  <si>
    <t>Manley, Thomas</t>
  </si>
  <si>
    <t>399990276533M</t>
  </si>
  <si>
    <t>R 385 D</t>
  </si>
  <si>
    <t>The directory of North American railroads, associations, societies, archives, libraries, museums and their collections /</t>
  </si>
  <si>
    <t>Hansen, Holly T</t>
  </si>
  <si>
    <t>399990324084H</t>
  </si>
  <si>
    <t>R 385 E</t>
  </si>
  <si>
    <t>Encyclopedia of North American railroads /</t>
  </si>
  <si>
    <t>Middleton, William D., 1928-</t>
  </si>
  <si>
    <t>399990404091E</t>
  </si>
  <si>
    <t>R 388.1 H</t>
  </si>
  <si>
    <t>A History of roads in Virginia :</t>
  </si>
  <si>
    <t>Virginia Transportation Research Council</t>
  </si>
  <si>
    <t>399990225682L</t>
  </si>
  <si>
    <t>R 388.1 V</t>
  </si>
  <si>
    <t>...the most convenient wayes... :</t>
  </si>
  <si>
    <t>Virginia. Dept. of Highways.</t>
  </si>
  <si>
    <t>399990128650I</t>
  </si>
  <si>
    <t>R 389.152 I</t>
  </si>
  <si>
    <t>Instant metric conversion tables.</t>
  </si>
  <si>
    <t>3999900231226</t>
  </si>
  <si>
    <t>R 391 B</t>
  </si>
  <si>
    <t>20,000 years of fashion :</t>
  </si>
  <si>
    <t>Boucher, Francois, b. 1885</t>
  </si>
  <si>
    <t>399990155844N</t>
  </si>
  <si>
    <t>Battledress :</t>
  </si>
  <si>
    <t>Barthorp, Michael</t>
  </si>
  <si>
    <t>399990031599N</t>
  </si>
  <si>
    <t>Costume of the Western world :</t>
  </si>
  <si>
    <t>Yarwood, Doreen.</t>
  </si>
  <si>
    <t>399990038849S</t>
  </si>
  <si>
    <t>The dresses of the First Ladies of the White House,</t>
  </si>
  <si>
    <t>Klapthor, Margaret Brown</t>
  </si>
  <si>
    <t>399990017657M</t>
  </si>
  <si>
    <t>R 391 P</t>
  </si>
  <si>
    <t>Fashion, costume, and culture :</t>
  </si>
  <si>
    <t>Pendergast, Sara.</t>
  </si>
  <si>
    <t>399990370615I</t>
  </si>
  <si>
    <t>R 391 W</t>
  </si>
  <si>
    <t>The Dictionary of costume /</t>
  </si>
  <si>
    <t>Wilcox, Ruth Turner, 1888-</t>
  </si>
  <si>
    <t>399990000862C</t>
  </si>
  <si>
    <t>R 391.09 H</t>
  </si>
  <si>
    <t>Costumes and styles.</t>
  </si>
  <si>
    <t>Hansen, Henny Harald.</t>
  </si>
  <si>
    <t>3999900204125</t>
  </si>
  <si>
    <t>R 391.0973 W</t>
  </si>
  <si>
    <t>Five centuries of American costume.</t>
  </si>
  <si>
    <t>Wilcox, R. Turner (Ruth Turner), 1888-</t>
  </si>
  <si>
    <t>399990358953T</t>
  </si>
  <si>
    <t>R 391.4 A</t>
  </si>
  <si>
    <t>The Button sampler /</t>
  </si>
  <si>
    <t>Albert, Lillian Smith</t>
  </si>
  <si>
    <t>399990314753J</t>
  </si>
  <si>
    <t>R 393 B</t>
  </si>
  <si>
    <t>Where are they buried? :</t>
  </si>
  <si>
    <t>Benoit, Tod</t>
  </si>
  <si>
    <t>399990403808J</t>
  </si>
  <si>
    <t>R 394 A</t>
  </si>
  <si>
    <t>The American book of days /</t>
  </si>
  <si>
    <t>Hatch, Jane M.</t>
  </si>
  <si>
    <t>3999901273009</t>
  </si>
  <si>
    <t>R 394.2 B</t>
  </si>
  <si>
    <t>The Oxford companion to the year /</t>
  </si>
  <si>
    <t>Blackburn, Bonnie J.</t>
  </si>
  <si>
    <t>399990419499W</t>
  </si>
  <si>
    <t>R 394.2 C</t>
  </si>
  <si>
    <t>The international book of days /</t>
  </si>
  <si>
    <t>Christianson, Stephen G.</t>
  </si>
  <si>
    <t>399990383256N</t>
  </si>
  <si>
    <t>R 394.26 H</t>
  </si>
  <si>
    <t>Holidays and anniversaries of the world /</t>
  </si>
  <si>
    <t>Baker, Beth A., 1964-</t>
  </si>
  <si>
    <t>399990315441E</t>
  </si>
  <si>
    <t>R 394.26 T</t>
  </si>
  <si>
    <t>Holiday symbols /</t>
  </si>
  <si>
    <t>Thompson, Sue Ellen, 1948-</t>
  </si>
  <si>
    <t>399990332462G</t>
  </si>
  <si>
    <t>R 394.2663 B</t>
  </si>
  <si>
    <t>The world encyclopedia of Christmas /</t>
  </si>
  <si>
    <t>Bowler, G. Q., 1948-</t>
  </si>
  <si>
    <t>399990380629O</t>
  </si>
  <si>
    <t>R 394.2663 C</t>
  </si>
  <si>
    <t>The Christmas encyclopedia /</t>
  </si>
  <si>
    <t>Crump, William D., 1949-</t>
  </si>
  <si>
    <t>399990348873T</t>
  </si>
  <si>
    <t>R 394.268 W</t>
  </si>
  <si>
    <t>Celebrating Christmas around the world.</t>
  </si>
  <si>
    <t>Wernecke, Herbert Henry, 1895- ed.</t>
  </si>
  <si>
    <t>399990012554D</t>
  </si>
  <si>
    <t>3999900125509</t>
  </si>
  <si>
    <t>Christmas customs around the world.</t>
  </si>
  <si>
    <t>Wernecke, Herbert Henry, 1895-</t>
  </si>
  <si>
    <t>399990009656M</t>
  </si>
  <si>
    <t>R 394.703 U</t>
  </si>
  <si>
    <t>A Dictionary of chivalry /</t>
  </si>
  <si>
    <t>Uden, Grant.</t>
  </si>
  <si>
    <t>399990000777H</t>
  </si>
  <si>
    <t>R 395 P</t>
  </si>
  <si>
    <t>Emily Post's Etiquette /</t>
  </si>
  <si>
    <t>Post, Emily, 1873-1960</t>
  </si>
  <si>
    <t>399990294011D</t>
  </si>
  <si>
    <t>R 398.03 F</t>
  </si>
  <si>
    <t>Funk &amp; Wagnalls standard dictionary of folklore,</t>
  </si>
  <si>
    <t>Leach, Maria, ed.</t>
  </si>
  <si>
    <t>399990009861K</t>
  </si>
  <si>
    <t>399990009860J</t>
  </si>
  <si>
    <t>R 398.03 S</t>
  </si>
  <si>
    <t>Encyclopedia of folk heroes /</t>
  </si>
  <si>
    <t>Seal, Graham, 1950-</t>
  </si>
  <si>
    <t>399990372671M</t>
  </si>
  <si>
    <t>R 398.2 B</t>
  </si>
  <si>
    <t>Brewer's dictionary of 20th-century phrase and fable.</t>
  </si>
  <si>
    <t>Brewer, Ebenezer Cobham, 1810-1897</t>
  </si>
  <si>
    <t>399990220863H</t>
  </si>
  <si>
    <t>Brewer's dictionary of phrase and fable.</t>
  </si>
  <si>
    <t>Evans, Ivor H.</t>
  </si>
  <si>
    <t>399990223416E</t>
  </si>
  <si>
    <t>Encyclopedia of urban legends /</t>
  </si>
  <si>
    <t>Brunvand, Jan Harold</t>
  </si>
  <si>
    <t>399990348870Q</t>
  </si>
  <si>
    <t>R 398.2 G</t>
  </si>
  <si>
    <t>The Greenwood encyclopedia of folktales and fairy tales /</t>
  </si>
  <si>
    <t>Haase, Donald</t>
  </si>
  <si>
    <t>399990424446K</t>
  </si>
  <si>
    <t>399990424444I</t>
  </si>
  <si>
    <t>399990424445J</t>
  </si>
  <si>
    <t>R 398.21 B</t>
  </si>
  <si>
    <t>An encyclopedia of fairies :</t>
  </si>
  <si>
    <t>Briggs, Katharine Mary</t>
  </si>
  <si>
    <t>399990249410G</t>
  </si>
  <si>
    <t>R 398.24 S</t>
  </si>
  <si>
    <t>The mythical zoo :</t>
  </si>
  <si>
    <t>Sax, Boria.</t>
  </si>
  <si>
    <t>399990371794R</t>
  </si>
  <si>
    <t>R 398.9 D</t>
  </si>
  <si>
    <t>A World treasury of proverbs from twenty-five languages:</t>
  </si>
  <si>
    <t>Davidoff, Henry</t>
  </si>
  <si>
    <t>399990010897L</t>
  </si>
  <si>
    <t>R 398.9 S</t>
  </si>
  <si>
    <t>The home book of proverbs, maxims and familiar phrases.</t>
  </si>
  <si>
    <t>Stevenson, Burton Egbert, 1872- ed.</t>
  </si>
  <si>
    <t>399990015467J</t>
  </si>
  <si>
    <t>R 398.921 C</t>
  </si>
  <si>
    <t>The concise Oxford dictionary of proverbs /</t>
  </si>
  <si>
    <t>Simpson, J. A.</t>
  </si>
  <si>
    <t>399990043058G</t>
  </si>
  <si>
    <t>R 400 E</t>
  </si>
  <si>
    <t>Ethnologue :</t>
  </si>
  <si>
    <t>Gordon, Raymond G.</t>
  </si>
  <si>
    <t>399990402109C</t>
  </si>
  <si>
    <t>R 403 P</t>
  </si>
  <si>
    <t>A Dictionary of linguistics</t>
  </si>
  <si>
    <t>Pei, Mario, 1901-</t>
  </si>
  <si>
    <t>3999900063229</t>
  </si>
  <si>
    <t>R 413 K</t>
  </si>
  <si>
    <t>Glossary of the Third World :</t>
  </si>
  <si>
    <t>399990203457H</t>
  </si>
  <si>
    <t>R 413 S</t>
  </si>
  <si>
    <t>Seven language dictionary :</t>
  </si>
  <si>
    <t>Shumaker, David.</t>
  </si>
  <si>
    <t>399990030771E</t>
  </si>
  <si>
    <t>R 419 G</t>
  </si>
  <si>
    <t>The Gallaudet dictionary of American Sign Language /</t>
  </si>
  <si>
    <t>Valli, Clayton</t>
  </si>
  <si>
    <t>3999904030418</t>
  </si>
  <si>
    <t>R 419 S</t>
  </si>
  <si>
    <t>A Dictionary of American sign language on linguistic principles /</t>
  </si>
  <si>
    <t>Stokoe, William C.</t>
  </si>
  <si>
    <t>399990128651J</t>
  </si>
  <si>
    <t>R 422.03 A</t>
  </si>
  <si>
    <t>Dictionary of word origins /</t>
  </si>
  <si>
    <t>Ayto, John</t>
  </si>
  <si>
    <t>399990354455M</t>
  </si>
  <si>
    <t>R 422.03 C</t>
  </si>
  <si>
    <t>The Concise Oxford dictionary of English etymology /</t>
  </si>
  <si>
    <t>Hoad, T. F.</t>
  </si>
  <si>
    <t>399990129250F</t>
  </si>
  <si>
    <t>R 422.4 G</t>
  </si>
  <si>
    <t>Dictionary of foreign phrases and abbreviations /</t>
  </si>
  <si>
    <t>Guinagh, Kevin, 1897-</t>
  </si>
  <si>
    <t>399990042686M</t>
  </si>
  <si>
    <t>R 423 A</t>
  </si>
  <si>
    <t>The American Heritage college dictionary.</t>
  </si>
  <si>
    <t>399990376069R</t>
  </si>
  <si>
    <t>The American heritage dictionary.</t>
  </si>
  <si>
    <t>399990410968O</t>
  </si>
  <si>
    <t>The American Heritage dictionary of the English language /</t>
  </si>
  <si>
    <t>Weber, Bruce</t>
  </si>
  <si>
    <t>399990000673C</t>
  </si>
  <si>
    <t>Dictionary of historical allusions &amp; eponyms /</t>
  </si>
  <si>
    <t>Auchter, Dorothy</t>
  </si>
  <si>
    <t>399990304383H</t>
  </si>
  <si>
    <t>R 423 C</t>
  </si>
  <si>
    <t>Concise Oxford English dictionary /</t>
  </si>
  <si>
    <t>Concise Oxford dictionary.</t>
  </si>
  <si>
    <t>399990376505M</t>
  </si>
  <si>
    <t>The Dictionary of 20th-century allusions :</t>
  </si>
  <si>
    <t>Cole, Sylvia</t>
  </si>
  <si>
    <t>3999902090108</t>
  </si>
  <si>
    <t>R 423 F</t>
  </si>
  <si>
    <t>The new Fowler's modern English usage /</t>
  </si>
  <si>
    <t>Fowler, H. W. (Henry Watson), 1858-1933</t>
  </si>
  <si>
    <t>399990305591J</t>
  </si>
  <si>
    <t>R 423 G</t>
  </si>
  <si>
    <t>The Grolier international dictionary /</t>
  </si>
  <si>
    <t>Morris, William, 1913-</t>
  </si>
  <si>
    <t>399990127651I</t>
  </si>
  <si>
    <t>399990127650H</t>
  </si>
  <si>
    <t>R 423 M</t>
  </si>
  <si>
    <t>The Merriam-Webster dictionary.</t>
  </si>
  <si>
    <t>Merriam-Webster, Inc.</t>
  </si>
  <si>
    <t>399990406821H</t>
  </si>
  <si>
    <t>The Merriam-Webster thesaurus for large print users.</t>
  </si>
  <si>
    <t>399990031470B</t>
  </si>
  <si>
    <t>R 423 N</t>
  </si>
  <si>
    <t>NTC's American English learner's dictionary :</t>
  </si>
  <si>
    <t>Spears, Richard A</t>
  </si>
  <si>
    <t>399990314616H</t>
  </si>
  <si>
    <t>R 423 O</t>
  </si>
  <si>
    <t>Oxford American dictionary /</t>
  </si>
  <si>
    <t>Ehrlich, Eugene H.</t>
  </si>
  <si>
    <t>399990036644J</t>
  </si>
  <si>
    <t>Oxford American large print dictionary</t>
  </si>
  <si>
    <t>Oxford University Press.</t>
  </si>
  <si>
    <t>3999904231039</t>
  </si>
  <si>
    <t>The Oxford companion to the English language /</t>
  </si>
  <si>
    <t>McArthur, Tom (Thomas Burns)</t>
  </si>
  <si>
    <t>399990337850M</t>
  </si>
  <si>
    <t>The Oxford encyclopedic English dictionary /</t>
  </si>
  <si>
    <t>Hawkins, Joyce.</t>
  </si>
  <si>
    <t>399990210327B</t>
  </si>
  <si>
    <t>The Oxford English dictionary.</t>
  </si>
  <si>
    <t>399990403908K</t>
  </si>
  <si>
    <t>A Supplement to the Oxford English dictionary /</t>
  </si>
  <si>
    <t>Burchfield, R. W.</t>
  </si>
  <si>
    <t>399990042379L</t>
  </si>
  <si>
    <t>R 423 R</t>
  </si>
  <si>
    <t>The Random House dictionary of the English language.</t>
  </si>
  <si>
    <t>Stein, Jess M</t>
  </si>
  <si>
    <t>399990006441B</t>
  </si>
  <si>
    <t>R 423 W</t>
  </si>
  <si>
    <t>Webster's dictionary of English usage.</t>
  </si>
  <si>
    <t>399990209031B</t>
  </si>
  <si>
    <t>Webster's encyclopedic unabridged dictionary of the English language.</t>
  </si>
  <si>
    <t>399990372523I</t>
  </si>
  <si>
    <t>Webster's seventh new collegiate dictionary :</t>
  </si>
  <si>
    <t>399990026988T</t>
  </si>
  <si>
    <t>Webster's third new international dictionary of the English language unabridged /</t>
  </si>
  <si>
    <t>Gove, Philip Babcock, 1902-1972.</t>
  </si>
  <si>
    <t>399990271912I</t>
  </si>
  <si>
    <t>The World book dictionary /</t>
  </si>
  <si>
    <t>Barnhart, Clarence L. (Clarence Lewis), 1900-1993</t>
  </si>
  <si>
    <t>399990128655N</t>
  </si>
  <si>
    <t>399990247463M</t>
  </si>
  <si>
    <t>R 423.1 A</t>
  </si>
  <si>
    <t>Acronyms, initialisms &amp; abbreviations dictionary :</t>
  </si>
  <si>
    <t>Sheppard, Helen E.</t>
  </si>
  <si>
    <t>399990139962Q</t>
  </si>
  <si>
    <t>399990139961P</t>
  </si>
  <si>
    <t>399990139960O</t>
  </si>
  <si>
    <t>The American Heritage dictionary of idioms /</t>
  </si>
  <si>
    <t>Ammer, Christine</t>
  </si>
  <si>
    <t>399990297991X</t>
  </si>
  <si>
    <t>R 423.1 B</t>
  </si>
  <si>
    <t>What's what, a visual glossary of the physical world /</t>
  </si>
  <si>
    <t>Bragonier, Reginald</t>
  </si>
  <si>
    <t>399990325281H</t>
  </si>
  <si>
    <t>R 423.1 C</t>
  </si>
  <si>
    <t>The Facts on File English/French visual dictionary :</t>
  </si>
  <si>
    <t>Corbeil, Jean-Claude</t>
  </si>
  <si>
    <t>399990173675P</t>
  </si>
  <si>
    <t>An Illustrated encyclopedia of traditional symbols /</t>
  </si>
  <si>
    <t>Cooper, J. C. (Jean C.)</t>
  </si>
  <si>
    <t>399990203096G</t>
  </si>
  <si>
    <t>R 423.1 D</t>
  </si>
  <si>
    <t>Abbreviations dictionary :</t>
  </si>
  <si>
    <t>De Sola, Ralph, 1908-</t>
  </si>
  <si>
    <t>399990039093K</t>
  </si>
  <si>
    <t>A Dictionary of idioms for the deaf /</t>
  </si>
  <si>
    <t>Boatner, Maxine Tull</t>
  </si>
  <si>
    <t>399990024157F</t>
  </si>
  <si>
    <t>DK illustrated Oxford dictionary.</t>
  </si>
  <si>
    <t>DK Publishing, Inc.</t>
  </si>
  <si>
    <t>399990312465H</t>
  </si>
  <si>
    <t>The new American dictionary of abbreviations /</t>
  </si>
  <si>
    <t>De Vries, Mary Ann</t>
  </si>
  <si>
    <t>399990205170B</t>
  </si>
  <si>
    <t>Right, wrong, and risky :</t>
  </si>
  <si>
    <t>Davidson, Mark, d. 2005</t>
  </si>
  <si>
    <t>399990389693Y</t>
  </si>
  <si>
    <t>R 423.1 F</t>
  </si>
  <si>
    <t>Funk &amp; Wagnalls modern guide to synonyms and related words;</t>
  </si>
  <si>
    <t>Hayakawa, S. I. (Samuel Ichiye), 1906-</t>
  </si>
  <si>
    <t>399990013877M</t>
  </si>
  <si>
    <t>R 423.1 H</t>
  </si>
  <si>
    <t>Herder symbol dictionary :</t>
  </si>
  <si>
    <t>399990197973W</t>
  </si>
  <si>
    <t>R 423.1 I</t>
  </si>
  <si>
    <t>Illustrated reverse dictionary :</t>
  </si>
  <si>
    <t>Kahn, John Ellison.</t>
  </si>
  <si>
    <t>399990422584L</t>
  </si>
  <si>
    <t>R 423.1 L</t>
  </si>
  <si>
    <t>Oxford American writer's thesaurus /</t>
  </si>
  <si>
    <t>Lindberg, Christine A., 1954-</t>
  </si>
  <si>
    <t>399990423104A</t>
  </si>
  <si>
    <t>R 423.1 P</t>
  </si>
  <si>
    <t>A dictionary of catch phrases, British and American, from the sixteenth century to the present day /</t>
  </si>
  <si>
    <t>Partridge, Eric, 1894-1979</t>
  </si>
  <si>
    <t>399990028014B</t>
  </si>
  <si>
    <t>Webster's dictionary of proper names. Compiled {by} Geoffrey Payton.</t>
  </si>
  <si>
    <t>Payton, Geoffrey</t>
  </si>
  <si>
    <t>3999900024226</t>
  </si>
  <si>
    <t>R 423.1 R</t>
  </si>
  <si>
    <t>Roget's II :</t>
  </si>
  <si>
    <t>399990181891O</t>
  </si>
  <si>
    <t>Roget's international thesaurus /</t>
  </si>
  <si>
    <t>Chapman, Robert L., 1920-2002</t>
  </si>
  <si>
    <t>399990369501K</t>
  </si>
  <si>
    <t>The synonym finder /</t>
  </si>
  <si>
    <t>LaRoche, Nancy.</t>
  </si>
  <si>
    <t>399990167921M</t>
  </si>
  <si>
    <t>Webster's New World thesaurus /</t>
  </si>
  <si>
    <t>Laird, Charlton Grant, 1901-</t>
  </si>
  <si>
    <t>399990359210G</t>
  </si>
  <si>
    <t>R 423.1 S</t>
  </si>
  <si>
    <t>British English A to Zed /</t>
  </si>
  <si>
    <t>Schur, Norman W.</t>
  </si>
  <si>
    <t>399990416037H</t>
  </si>
  <si>
    <t>R 423.1 T</t>
  </si>
  <si>
    <t>Dictionary of symbols :</t>
  </si>
  <si>
    <t>Tresidder, Jack, 1931-</t>
  </si>
  <si>
    <t>3999903006409</t>
  </si>
  <si>
    <t>R 423.1 U</t>
  </si>
  <si>
    <t>Oxford rhyming dictionary /</t>
  </si>
  <si>
    <t>Upton, Clive, 1946-</t>
  </si>
  <si>
    <t>399990377209O</t>
  </si>
  <si>
    <t>R 424 R</t>
  </si>
  <si>
    <t>The Word-finder /</t>
  </si>
  <si>
    <t>Rodale, J. I. (Jerome Irving), 1898-1971</t>
  </si>
  <si>
    <t>399990029676Q</t>
  </si>
  <si>
    <t>R 425 F</t>
  </si>
  <si>
    <t>Standard handbook of prepositions, conjunctions, relative pronouns and adverbs /</t>
  </si>
  <si>
    <t>Funk &amp; Wagnalls Company</t>
  </si>
  <si>
    <t>399990128654M</t>
  </si>
  <si>
    <t>R 427.02 H</t>
  </si>
  <si>
    <t>A Dictionary of archaic and provincial words, obsolete phrases, proverbs, and ancient customs, from the fourteenth century /</t>
  </si>
  <si>
    <t>Halliwell-Phillipps, J. O. (James Orchard), 1820-1889</t>
  </si>
  <si>
    <t>399990033476J</t>
  </si>
  <si>
    <t>399990033477K</t>
  </si>
  <si>
    <t>R 427.09 P</t>
  </si>
  <si>
    <t>A Dictionary of slang and unconventional English :</t>
  </si>
  <si>
    <t>399990123493I</t>
  </si>
  <si>
    <t>R 427.9 D</t>
  </si>
  <si>
    <t>A Dictionary of Americanisms on historical principles,</t>
  </si>
  <si>
    <t>Mathews, Mitford McLeod, 1891-</t>
  </si>
  <si>
    <t>399990007036C</t>
  </si>
  <si>
    <t>R 427.9 W</t>
  </si>
  <si>
    <t>American dialect dictionary,</t>
  </si>
  <si>
    <t>Wentworth, Harold, 1904-</t>
  </si>
  <si>
    <t>399990015165E</t>
  </si>
  <si>
    <t>A dictionary of the Old West, 1850-1900 /</t>
  </si>
  <si>
    <t>Watts, Peter Christopher</t>
  </si>
  <si>
    <t>399990024973L</t>
  </si>
  <si>
    <t>R 427.973 R</t>
  </si>
  <si>
    <t>Random House historical dictionary of American slang /</t>
  </si>
  <si>
    <t>Lighter, J. E. (Jonathan E.)</t>
  </si>
  <si>
    <t>399990299236R</t>
  </si>
  <si>
    <t>399990299233O</t>
  </si>
  <si>
    <t>R 427.9768 M</t>
  </si>
  <si>
    <t>Dictionary of Smoky Mountain English /</t>
  </si>
  <si>
    <t>Montgomery, Michael, 1950-</t>
  </si>
  <si>
    <t>399990377785X</t>
  </si>
  <si>
    <t>R 428.00973 S</t>
  </si>
  <si>
    <t>NTC's American idioms dictionary /</t>
  </si>
  <si>
    <t>399990218296O</t>
  </si>
  <si>
    <t>R 428.1 O</t>
  </si>
  <si>
    <t>The Oxford dictionary of idioms /</t>
  </si>
  <si>
    <t>Siefring, Judith</t>
  </si>
  <si>
    <t>399990378006K</t>
  </si>
  <si>
    <t>R 433.2 B</t>
  </si>
  <si>
    <t>The New Cassell's German dictionary,</t>
  </si>
  <si>
    <t>Betteridge, Harold T.</t>
  </si>
  <si>
    <t>399990010864F</t>
  </si>
  <si>
    <t>R 438 O</t>
  </si>
  <si>
    <t>Oxford-Duden German dictionary :</t>
  </si>
  <si>
    <t>Thyen, O. (Olaf)</t>
  </si>
  <si>
    <t>399990394193P</t>
  </si>
  <si>
    <t>R 443.2 C</t>
  </si>
  <si>
    <t>The concise Oxford-Hachette French dictionary :</t>
  </si>
  <si>
    <t>Correard, Marie-Helene.</t>
  </si>
  <si>
    <t>399990386344O</t>
  </si>
  <si>
    <t>R 443.2 N</t>
  </si>
  <si>
    <t>The New Cassell's French dictionary :</t>
  </si>
  <si>
    <t>399990134468M</t>
  </si>
  <si>
    <t>R 453 C</t>
  </si>
  <si>
    <t>Cassell's Italian dictionary;</t>
  </si>
  <si>
    <t>Daldrup, Roger J</t>
  </si>
  <si>
    <t>399990000799L</t>
  </si>
  <si>
    <t>R 463.2 C</t>
  </si>
  <si>
    <t>Cassell's Spanish dictionary: Spanish-English, English-Spanish.</t>
  </si>
  <si>
    <t>Peers, E. Allison (Edgar Allison), 1891-1952, ed.</t>
  </si>
  <si>
    <t>399990222623D</t>
  </si>
  <si>
    <t>Concise Oxford Spanish dictionary :</t>
  </si>
  <si>
    <t>Carvajal, Carol Styles</t>
  </si>
  <si>
    <t>399990386343N</t>
  </si>
  <si>
    <t>R 463.2 O</t>
  </si>
  <si>
    <t>The Oxford Spanish dictionary :</t>
  </si>
  <si>
    <t>Galimberti Jarman, Beatriz</t>
  </si>
  <si>
    <t>399990421888R</t>
  </si>
  <si>
    <t>R 468.2 H</t>
  </si>
  <si>
    <t>Dictionary of quotations (Spanish) /</t>
  </si>
  <si>
    <t>Harbottle, Thomas Benfield, d. 1904</t>
  </si>
  <si>
    <t>399990284686U</t>
  </si>
  <si>
    <t>R 468.3 M</t>
  </si>
  <si>
    <t>The Macmillan visual dictionary :</t>
  </si>
  <si>
    <t>Quebec/Amerique International.</t>
  </si>
  <si>
    <t>399990299903S</t>
  </si>
  <si>
    <t>R 469.8 N</t>
  </si>
  <si>
    <t>The New Appleton dictionary of the English and Portuguese languages /</t>
  </si>
  <si>
    <t>Houaiss, Antonio</t>
  </si>
  <si>
    <t>399990258542M</t>
  </si>
  <si>
    <t>R 473.2 C</t>
  </si>
  <si>
    <t>Cassell's new Latin dictionary.</t>
  </si>
  <si>
    <t>Simpson, D. P., ed.</t>
  </si>
  <si>
    <t>399990286932Q</t>
  </si>
  <si>
    <t>R 489.3 P</t>
  </si>
  <si>
    <t>The Oxford dictionary of modern Greek :</t>
  </si>
  <si>
    <t>Pring, J. T. (Julian Talbot)</t>
  </si>
  <si>
    <t>399990134466K</t>
  </si>
  <si>
    <t>R 491.732 S</t>
  </si>
  <si>
    <t>Russian-English dictionary /</t>
  </si>
  <si>
    <t>Akhmanova, O. S. (Olga Sergeevna)</t>
  </si>
  <si>
    <t>399990134467L</t>
  </si>
  <si>
    <t>R 491.8 P</t>
  </si>
  <si>
    <t>Polish-English, English-Polish dictionary with complete phonetics /</t>
  </si>
  <si>
    <t>Pogonowski, Iwo, 1921-</t>
  </si>
  <si>
    <t>399990247440H</t>
  </si>
  <si>
    <t>R 495.1 P</t>
  </si>
  <si>
    <t>Pocket Oxford Chinese dictionary :</t>
  </si>
  <si>
    <t>Manser, Martin H.</t>
  </si>
  <si>
    <t>399990374440I</t>
  </si>
  <si>
    <t>R 495.6 W</t>
  </si>
  <si>
    <t>Webster's new world Japanese dictionary /</t>
  </si>
  <si>
    <t>Kaneda, Fujihiko</t>
  </si>
  <si>
    <t>399990293272L</t>
  </si>
  <si>
    <t>R 500 B</t>
  </si>
  <si>
    <t>Discover science almanac :</t>
  </si>
  <si>
    <t>Bunch, Bryan H.</t>
  </si>
  <si>
    <t>399990366230G</t>
  </si>
  <si>
    <t>The Henry Holt handbook of current science &amp; technology :</t>
  </si>
  <si>
    <t>399990255693Q</t>
  </si>
  <si>
    <t>R 500 N</t>
  </si>
  <si>
    <t>The new book of popular science.</t>
  </si>
  <si>
    <t>Grolier Incorporated.</t>
  </si>
  <si>
    <t>399990349603L</t>
  </si>
  <si>
    <t>R 500 S</t>
  </si>
  <si>
    <t>Science fact finder /</t>
  </si>
  <si>
    <t>Engelbert, Phillis</t>
  </si>
  <si>
    <t>399990293277Q</t>
  </si>
  <si>
    <t>399990293280K</t>
  </si>
  <si>
    <t>399990293283N</t>
  </si>
  <si>
    <t>R 503 A</t>
  </si>
  <si>
    <t>The American heritage science dictionary.</t>
  </si>
  <si>
    <t>399990385050H</t>
  </si>
  <si>
    <t>R 503 E</t>
  </si>
  <si>
    <t>The Economist desk companion :</t>
  </si>
  <si>
    <t>399990308759S</t>
  </si>
  <si>
    <t>R 503 N</t>
  </si>
  <si>
    <t>The new encyclopedia of science.</t>
  </si>
  <si>
    <t>399990423080D</t>
  </si>
  <si>
    <t>R 503.21 M</t>
  </si>
  <si>
    <t>McGraw-Hill concise encyclopedia of science &amp; technology.</t>
  </si>
  <si>
    <t>399990382412G</t>
  </si>
  <si>
    <t>McGraw-Hill concise encyclopedia of science &amp; technology /</t>
  </si>
  <si>
    <t>Parker, Sybil P</t>
  </si>
  <si>
    <t>399990123540B</t>
  </si>
  <si>
    <t>R 507.8 G</t>
  </si>
  <si>
    <t>Biology research activities /</t>
  </si>
  <si>
    <t>Newman, Barbara</t>
  </si>
  <si>
    <t>399990215393J</t>
  </si>
  <si>
    <t>Chemistry research activities /</t>
  </si>
  <si>
    <t>Williams, David</t>
  </si>
  <si>
    <t>399990215392I</t>
  </si>
  <si>
    <t>Earth science :</t>
  </si>
  <si>
    <t>Scannell, James</t>
  </si>
  <si>
    <t>399990210736F</t>
  </si>
  <si>
    <t>Physics research activities /</t>
  </si>
  <si>
    <t>Kutscher, Eugene</t>
  </si>
  <si>
    <t>399990215391H</t>
  </si>
  <si>
    <t>Preparation guide :</t>
  </si>
  <si>
    <t>399990210735E</t>
  </si>
  <si>
    <t>R 507.8 K</t>
  </si>
  <si>
    <t>Environmental science :</t>
  </si>
  <si>
    <t>399990217426I</t>
  </si>
  <si>
    <t>R 507.8 L</t>
  </si>
  <si>
    <t>Physical science :</t>
  </si>
  <si>
    <t>Levy, Salvator S</t>
  </si>
  <si>
    <t>399990217424G</t>
  </si>
  <si>
    <t>R 507.8 M</t>
  </si>
  <si>
    <t>Human biology :</t>
  </si>
  <si>
    <t>Margolin, W. Michael</t>
  </si>
  <si>
    <t>399990217423F</t>
  </si>
  <si>
    <t>R 507.8 N</t>
  </si>
  <si>
    <t>Life science :</t>
  </si>
  <si>
    <t>399990217422E</t>
  </si>
  <si>
    <t>R 507.8 P</t>
  </si>
  <si>
    <t>399990217425H</t>
  </si>
  <si>
    <t>R 507.8 S</t>
  </si>
  <si>
    <t>More science experiments on file :</t>
  </si>
  <si>
    <t>Facts on File, Inc.</t>
  </si>
  <si>
    <t>399990204299M</t>
  </si>
  <si>
    <t>Science experiments on file :</t>
  </si>
  <si>
    <t>399990175840L</t>
  </si>
  <si>
    <t>R 508 N</t>
  </si>
  <si>
    <t>Nature in America.</t>
  </si>
  <si>
    <t>Reader's Digest Association</t>
  </si>
  <si>
    <t>399990209958T</t>
  </si>
  <si>
    <t>Nature projects on file :</t>
  </si>
  <si>
    <t>399990221342A</t>
  </si>
  <si>
    <t>R 509 H</t>
  </si>
  <si>
    <t>The timetables of science :</t>
  </si>
  <si>
    <t>Hellemans, Alexander, 1946-</t>
  </si>
  <si>
    <t>399990167203F</t>
  </si>
  <si>
    <t>R 509.22 A</t>
  </si>
  <si>
    <t>American men &amp; women of science 1998-99.</t>
  </si>
  <si>
    <t>R.R. Bowker Company. Database Publishing Group</t>
  </si>
  <si>
    <t>399990313283G</t>
  </si>
  <si>
    <t>R 509.22 D</t>
  </si>
  <si>
    <t>Dictionary of scientific biography /</t>
  </si>
  <si>
    <t>Gillispie, Charles Coulston.</t>
  </si>
  <si>
    <t>399990000941A</t>
  </si>
  <si>
    <t>A Dictionary of scientists.</t>
  </si>
  <si>
    <t>399990461796T</t>
  </si>
  <si>
    <t>R 510.0212 U</t>
  </si>
  <si>
    <t>Handbooks of mathematical functions with formulas, graphs, and mathematical tables /</t>
  </si>
  <si>
    <t>Abramowitz, Milton, 1915-1958</t>
  </si>
  <si>
    <t>399990128657P</t>
  </si>
  <si>
    <t>R 510.3 F</t>
  </si>
  <si>
    <t>The Facts on File dictionary of mathematics /</t>
  </si>
  <si>
    <t>Gibson, Carol</t>
  </si>
  <si>
    <t>399990174775R</t>
  </si>
  <si>
    <t>R 510.3 J</t>
  </si>
  <si>
    <t>Mathematics dictionary /</t>
  </si>
  <si>
    <t>James, Glenn, 1882-</t>
  </si>
  <si>
    <t>399990024559L</t>
  </si>
  <si>
    <t>R 510.3 M</t>
  </si>
  <si>
    <t>McGraw-Hill dictionary of mathematics.</t>
  </si>
  <si>
    <t>399990362773O</t>
  </si>
  <si>
    <t>R 510.3 P</t>
  </si>
  <si>
    <t>The Prentice-Hall encyclopedia of mathematics /</t>
  </si>
  <si>
    <t>West, Beverly Henderson, 1939-</t>
  </si>
  <si>
    <t>3999900423027</t>
  </si>
  <si>
    <t>R 510.9 G</t>
  </si>
  <si>
    <t>The Norton history of the mathematical sciences :</t>
  </si>
  <si>
    <t>Grattan-Guinness, I</t>
  </si>
  <si>
    <t>3999903122217</t>
  </si>
  <si>
    <t>R 513 H</t>
  </si>
  <si>
    <t>The Numbers you need /</t>
  </si>
  <si>
    <t>Hopkins, Nigel J</t>
  </si>
  <si>
    <t>399990232831F</t>
  </si>
  <si>
    <t>R 513 V</t>
  </si>
  <si>
    <t>The VNR concise encyclopedia of mathematics /</t>
  </si>
  <si>
    <t>Gellert, W</t>
  </si>
  <si>
    <t>399990201615B</t>
  </si>
  <si>
    <t>R 520 D</t>
  </si>
  <si>
    <t>A dictionary of astronomy /</t>
  </si>
  <si>
    <t>Ridpath, Ian</t>
  </si>
  <si>
    <t>399990414453H</t>
  </si>
  <si>
    <t>R 520 S</t>
  </si>
  <si>
    <t>A Source book in astronomy and astrophysics, 1900-1975 /</t>
  </si>
  <si>
    <t>Gingerich, Owen</t>
  </si>
  <si>
    <t>399990030477H</t>
  </si>
  <si>
    <t>R 520.92 B</t>
  </si>
  <si>
    <t>The Biographical dictionary of scientists.</t>
  </si>
  <si>
    <t>Abbott, David, 1937-</t>
  </si>
  <si>
    <t>399990127303C</t>
  </si>
  <si>
    <t>R 523 P</t>
  </si>
  <si>
    <t>A field guide to the stars and planets /</t>
  </si>
  <si>
    <t>Pasachoff, Jay M.</t>
  </si>
  <si>
    <t>399990417632J</t>
  </si>
  <si>
    <t>R 530 G</t>
  </si>
  <si>
    <t>The Handy physics answer book /</t>
  </si>
  <si>
    <t>Gundersen, P. Erik, 1971-</t>
  </si>
  <si>
    <t>399990308558P</t>
  </si>
  <si>
    <t>R 530 M</t>
  </si>
  <si>
    <t>McGraw-Hill dictionary of physics.</t>
  </si>
  <si>
    <t>399990361680K</t>
  </si>
  <si>
    <t>R 530 P</t>
  </si>
  <si>
    <t>Physical sciences on file.</t>
  </si>
  <si>
    <t>399990199201I</t>
  </si>
  <si>
    <t>R 530.03 E</t>
  </si>
  <si>
    <t>Encyclopedia of physics /</t>
  </si>
  <si>
    <t>Lerner, Rita G</t>
  </si>
  <si>
    <t>399990212038C</t>
  </si>
  <si>
    <t>The Encyclopedia of physics /</t>
  </si>
  <si>
    <t>Besancon, Robert M. (Robert Martin)</t>
  </si>
  <si>
    <t>399990201391C</t>
  </si>
  <si>
    <t>R 530.03 F</t>
  </si>
  <si>
    <t>The Facts on file dictionary of physics /</t>
  </si>
  <si>
    <t>Daintith, John</t>
  </si>
  <si>
    <t>399990219207H</t>
  </si>
  <si>
    <t>R 530.092 B</t>
  </si>
  <si>
    <t>The Biographical dictionay of scientists, physicists /</t>
  </si>
  <si>
    <t>399990127304D</t>
  </si>
  <si>
    <t>R 530.1 A</t>
  </si>
  <si>
    <t>American Institute of Physics handbook.</t>
  </si>
  <si>
    <t>American Institute of Physics</t>
  </si>
  <si>
    <t>399990009511C</t>
  </si>
  <si>
    <t>R 530.4 M</t>
  </si>
  <si>
    <t>The Practicing scientist's handbook :</t>
  </si>
  <si>
    <t>Moses, Alfred James, 1921-</t>
  </si>
  <si>
    <t>399990026979T</t>
  </si>
  <si>
    <t>R 531.603 V</t>
  </si>
  <si>
    <t>Glossary of energy terminology /</t>
  </si>
  <si>
    <t>McClamrock, Donal L</t>
  </si>
  <si>
    <t>399990031562D</t>
  </si>
  <si>
    <t>R 540 C</t>
  </si>
  <si>
    <t>CRC handbook of chemistry and physics :</t>
  </si>
  <si>
    <t>Lide, David R., 1928-</t>
  </si>
  <si>
    <t>399990411710A</t>
  </si>
  <si>
    <t>R 540 H</t>
  </si>
  <si>
    <t>Hazardous chemicals on file /</t>
  </si>
  <si>
    <t>399990175824N</t>
  </si>
  <si>
    <t>R 540 S</t>
  </si>
  <si>
    <t>The chemist's ready reference handbook /</t>
  </si>
  <si>
    <t>Shugar, Gershon J., 1918-</t>
  </si>
  <si>
    <t>399990202363C</t>
  </si>
  <si>
    <t>R 540.2 L</t>
  </si>
  <si>
    <t>Lange's handbook of chemistry /</t>
  </si>
  <si>
    <t>Dean, John Aurie, 1921-</t>
  </si>
  <si>
    <t>3999902014126</t>
  </si>
  <si>
    <t>R 540.3 H</t>
  </si>
  <si>
    <t>The Cassell dictionary of chemistry /</t>
  </si>
  <si>
    <t>Harrison, Percy</t>
  </si>
  <si>
    <t>399990352356K</t>
  </si>
  <si>
    <t>Hawley's condensed chemical dictionary /</t>
  </si>
  <si>
    <t>Hawley, Gessner Goodrich, 1905-</t>
  </si>
  <si>
    <t>399990200086C</t>
  </si>
  <si>
    <t>R 540.3 M</t>
  </si>
  <si>
    <t>McGraw-Hill dictionary of chemistry.</t>
  </si>
  <si>
    <t>399990361212B</t>
  </si>
  <si>
    <t>McGraw-Hill encyclopedia of chemistry /</t>
  </si>
  <si>
    <t>399990043918L</t>
  </si>
  <si>
    <t>R 540.92 B</t>
  </si>
  <si>
    <t>The Biographical dictionary of scientists, chemists /</t>
  </si>
  <si>
    <t>399990127305E</t>
  </si>
  <si>
    <t>R 549 N</t>
  </si>
  <si>
    <t>Mineral reference manual /</t>
  </si>
  <si>
    <t>Nickel, Ernest H., 1925-</t>
  </si>
  <si>
    <t>399990202365E</t>
  </si>
  <si>
    <t>R 550 C</t>
  </si>
  <si>
    <t>The Cambridge encyclopedia of earth sciences /</t>
  </si>
  <si>
    <t>Smith, David G. (David Graham)</t>
  </si>
  <si>
    <t>3999901000849</t>
  </si>
  <si>
    <t>R 550 E</t>
  </si>
  <si>
    <t>Earth science on file.</t>
  </si>
  <si>
    <t>399990177676U</t>
  </si>
  <si>
    <t>R 550 L</t>
  </si>
  <si>
    <t>The Facts on File dictionary of geology and geophysics /</t>
  </si>
  <si>
    <t>Lapidus, Dorothy Farris</t>
  </si>
  <si>
    <t>399990170165G</t>
  </si>
  <si>
    <t>R 550.3 M</t>
  </si>
  <si>
    <t>McGraw-Hill dictionary of earth science.</t>
  </si>
  <si>
    <t>399990361681L</t>
  </si>
  <si>
    <t>R 550.3 P</t>
  </si>
  <si>
    <t>The Planet we live on :</t>
  </si>
  <si>
    <t>Hurlbut, Cornelius Searle, 1906-</t>
  </si>
  <si>
    <t>3999900226219</t>
  </si>
  <si>
    <t>R 551.447 D</t>
  </si>
  <si>
    <t>Caves of Virginia /</t>
  </si>
  <si>
    <t>Douglas, Henry H</t>
  </si>
  <si>
    <t>399990303424C</t>
  </si>
  <si>
    <t>R 551.46 G</t>
  </si>
  <si>
    <t>Ocean world encyclopedia /</t>
  </si>
  <si>
    <t>Groves, Donald G</t>
  </si>
  <si>
    <t>399990034584K</t>
  </si>
  <si>
    <t>R 551.46 T</t>
  </si>
  <si>
    <t>The Times atlas of the oceans /</t>
  </si>
  <si>
    <t>Couper, A. D</t>
  </si>
  <si>
    <t>399990044702D</t>
  </si>
  <si>
    <t>R 551.48 E</t>
  </si>
  <si>
    <t>Waters of the state,</t>
  </si>
  <si>
    <t>Embrey, Alvin T., 1874-</t>
  </si>
  <si>
    <t>399990014785L</t>
  </si>
  <si>
    <t>R 551.483 P</t>
  </si>
  <si>
    <t>Rivers of the world :</t>
  </si>
  <si>
    <t>Penn, James R.</t>
  </si>
  <si>
    <t>399990372709O</t>
  </si>
  <si>
    <t>R 551.498 C</t>
  </si>
  <si>
    <t>Springs of Virginia, a report on the discharge, temperature and chemical character of springs in the southern part of the Great Valley.</t>
  </si>
  <si>
    <t>Collins, W. D</t>
  </si>
  <si>
    <t>399990128658Q</t>
  </si>
  <si>
    <t>R 551.552 L</t>
  </si>
  <si>
    <t>Encyclopedia of hurricanes, typhoons, and cyclones /</t>
  </si>
  <si>
    <t>Longshore, David</t>
  </si>
  <si>
    <t>399990308009G</t>
  </si>
  <si>
    <t>R 551.6 P</t>
  </si>
  <si>
    <t>Fodor's world weather guide 1998 /</t>
  </si>
  <si>
    <t>Pearce, E. A</t>
  </si>
  <si>
    <t>399990308347L</t>
  </si>
  <si>
    <t>R 551.69 C</t>
  </si>
  <si>
    <t>Climates of the States :</t>
  </si>
  <si>
    <t>Ruffner, James A</t>
  </si>
  <si>
    <t>399990030733C</t>
  </si>
  <si>
    <t>399990030732B</t>
  </si>
  <si>
    <t>R 551.69 W</t>
  </si>
  <si>
    <t>The weather almanac :</t>
  </si>
  <si>
    <t>Wood, Richard A.</t>
  </si>
  <si>
    <t>399990370581K</t>
  </si>
  <si>
    <t>R 552 R</t>
  </si>
  <si>
    <t>Rocks and fossils /</t>
  </si>
  <si>
    <t>Ritter, Rhoda.</t>
  </si>
  <si>
    <t>399990025491H</t>
  </si>
  <si>
    <t>R 553.41 S</t>
  </si>
  <si>
    <t>Gold in Virginia /</t>
  </si>
  <si>
    <t>Sweet, Palmer C.</t>
  </si>
  <si>
    <t>399990037551H</t>
  </si>
  <si>
    <t>R 553.7 V</t>
  </si>
  <si>
    <t>Water atlas of Virginia :</t>
  </si>
  <si>
    <t>399990248260I</t>
  </si>
  <si>
    <t>R 553.78 V</t>
  </si>
  <si>
    <t>Index of the surface waters of Virginia /</t>
  </si>
  <si>
    <t>Virginia. State Water Control Board. Bureau of Water Control Managem</t>
  </si>
  <si>
    <t>399990128660J</t>
  </si>
  <si>
    <t>Water quality standards.</t>
  </si>
  <si>
    <t>Virginia. State Water Control Board</t>
  </si>
  <si>
    <t>399990128659R</t>
  </si>
  <si>
    <t>R 557 V V.2</t>
  </si>
  <si>
    <t>Geology of the Staunton, Churchville, Greenville, and Stuarts Draft quadrangles, Virginia /</t>
  </si>
  <si>
    <t>Rader, Eugene K. (Eugene Kenton)</t>
  </si>
  <si>
    <t>399990244520D</t>
  </si>
  <si>
    <t>R 557 V</t>
  </si>
  <si>
    <t>399990028549O</t>
  </si>
  <si>
    <t>R 557.55 B</t>
  </si>
  <si>
    <t>Geology and mineral resources of Rockingham County /</t>
  </si>
  <si>
    <t>Brent, William B.</t>
  </si>
  <si>
    <t>399990162365J</t>
  </si>
  <si>
    <t>557.55 B</t>
  </si>
  <si>
    <t>Geology of the Greenfield and Sherando quadrangles, Virginia /</t>
  </si>
  <si>
    <t>Bartholomew, Mervin J.</t>
  </si>
  <si>
    <t>3999900316006</t>
  </si>
  <si>
    <t>R 557.55 H</t>
  </si>
  <si>
    <t>Bibliography of Virginia geology and mineral resources, 1960-1969 /</t>
  </si>
  <si>
    <t>Hoffer, Frank B</t>
  </si>
  <si>
    <t>399990034608H</t>
  </si>
  <si>
    <t>R 557.55 J</t>
  </si>
  <si>
    <t>Field trip to the igneous rocks of Augusta, Rockingham, Highland, and Bath counties, Virginia /</t>
  </si>
  <si>
    <t>Johnson, Robert W</t>
  </si>
  <si>
    <t>399990162368M</t>
  </si>
  <si>
    <t>R 557.55 R</t>
  </si>
  <si>
    <t>Geology of the Stokesville and Parnassus quadrangles, Virginia /</t>
  </si>
  <si>
    <t>399990162367L</t>
  </si>
  <si>
    <t>R 557.55 W</t>
  </si>
  <si>
    <t>Geology of the Vesuvius quadrangle, Virginia /</t>
  </si>
  <si>
    <t>Werner, H. J</t>
  </si>
  <si>
    <t>399990162366K</t>
  </si>
  <si>
    <t>R 557.559 C</t>
  </si>
  <si>
    <t>Ground-water resources of the Shenandoah valley, Virginia /</t>
  </si>
  <si>
    <t>Cady, Richard Carlysle, 1907-</t>
  </si>
  <si>
    <t>399990025398N</t>
  </si>
  <si>
    <t>R 557.559 K</t>
  </si>
  <si>
    <t>Geology of the Elliott Knob, Deerfield, Craigsville, and Augusta Springs quadrangles, Virginia /</t>
  </si>
  <si>
    <t>Kozak, Samuel Joseph, 1931-</t>
  </si>
  <si>
    <t>399990028588R</t>
  </si>
  <si>
    <t>R 557.559 S</t>
  </si>
  <si>
    <t>Geology of the Natural Bridge, Sugarloaf Mountain, Buchanan, and Arnold Valley quadrangles, Virginia</t>
  </si>
  <si>
    <t>Spencer, Edgar Winston</t>
  </si>
  <si>
    <t>399990247269Q</t>
  </si>
  <si>
    <t>High-silica resources in Augusta, Bath, Highland, and Rockbridge counties, Virginia /</t>
  </si>
  <si>
    <t>399990247268P</t>
  </si>
  <si>
    <t>R 557.5594 H</t>
  </si>
  <si>
    <t>Geology of Luray Caverns, Virginia /</t>
  </si>
  <si>
    <t>Hack, John Tilton, 1913-</t>
  </si>
  <si>
    <t>399990128661K</t>
  </si>
  <si>
    <t>R 567.9 E</t>
  </si>
  <si>
    <t>Encyclopedia of dinosaurs /</t>
  </si>
  <si>
    <t>Padian, Kevin.</t>
  </si>
  <si>
    <t>399990403146E</t>
  </si>
  <si>
    <t>R 573.2 B</t>
  </si>
  <si>
    <t>Bibliographic guide to psychology 1997.</t>
  </si>
  <si>
    <t>399990309803J</t>
  </si>
  <si>
    <t>R 574 C</t>
  </si>
  <si>
    <t>The Cambridge encyclopedia of life sciences /</t>
  </si>
  <si>
    <t>Friday, A. E.</t>
  </si>
  <si>
    <t>399990124144C</t>
  </si>
  <si>
    <t>R 574 L</t>
  </si>
  <si>
    <t>Life sciences on file /</t>
  </si>
  <si>
    <t>399990199200H</t>
  </si>
  <si>
    <t>R 574 M</t>
  </si>
  <si>
    <t>Five kingdoms :</t>
  </si>
  <si>
    <t>Margulis, Lynn, 1938-</t>
  </si>
  <si>
    <t>399990165856R</t>
  </si>
  <si>
    <t>McGraw-Hill dictionary of bioscience /</t>
  </si>
  <si>
    <t>399990292397S</t>
  </si>
  <si>
    <t>R 574.03 F</t>
  </si>
  <si>
    <t>The Facts on File dictionary of biology /</t>
  </si>
  <si>
    <t>Tootill, Elizabeth</t>
  </si>
  <si>
    <t>399990174774Q</t>
  </si>
  <si>
    <t>R 574.03 G</t>
  </si>
  <si>
    <t>The dictionary of the biological sciences.</t>
  </si>
  <si>
    <t>Gray, Peter, 1908-</t>
  </si>
  <si>
    <t>399990009859R</t>
  </si>
  <si>
    <t>R 574.03 H</t>
  </si>
  <si>
    <t>The HarperCollins dictionary of biology /</t>
  </si>
  <si>
    <t>Hale, W. G</t>
  </si>
  <si>
    <t>3999902025409</t>
  </si>
  <si>
    <t>R 574.03 S</t>
  </si>
  <si>
    <t>Dictionary of biology.</t>
  </si>
  <si>
    <t>Steen, Edwin Benzel, 1901-</t>
  </si>
  <si>
    <t>399990128662L</t>
  </si>
  <si>
    <t>R 574.092 B</t>
  </si>
  <si>
    <t>The Biographical dictionary of scientists, bidogists /</t>
  </si>
  <si>
    <t>399990127306F</t>
  </si>
  <si>
    <t>R 574.5 C</t>
  </si>
  <si>
    <t>The Clean Air Act amendments of 1990 :</t>
  </si>
  <si>
    <t>Virginia. Dept. of Air Pollution Control</t>
  </si>
  <si>
    <t>399990214550D</t>
  </si>
  <si>
    <t>R 574.5 G</t>
  </si>
  <si>
    <t>Grzimek's Encyclopedia of ecology /</t>
  </si>
  <si>
    <t>Grzimek, Bernhard</t>
  </si>
  <si>
    <t>399990026426G</t>
  </si>
  <si>
    <t>R 574.973 T</t>
  </si>
  <si>
    <t>Autumn across America;</t>
  </si>
  <si>
    <t>Teale, Edwin Way, 1899-</t>
  </si>
  <si>
    <t>399990175749T</t>
  </si>
  <si>
    <t>Journey into summer;</t>
  </si>
  <si>
    <t>399990175750L</t>
  </si>
  <si>
    <t>North with the spring;</t>
  </si>
  <si>
    <t>399990175751M</t>
  </si>
  <si>
    <t>Wandering through winter;</t>
  </si>
  <si>
    <t>399990175752N</t>
  </si>
  <si>
    <t>R 574.974 L</t>
  </si>
  <si>
    <t>Thousand acre marsh /</t>
  </si>
  <si>
    <t>Lunt, Dudley Cammett</t>
  </si>
  <si>
    <t>399990175753O</t>
  </si>
  <si>
    <t>R 575 E</t>
  </si>
  <si>
    <t>Encyclopedia of evolution /</t>
  </si>
  <si>
    <t>Pagel, Mark D.</t>
  </si>
  <si>
    <t>399990361223D</t>
  </si>
  <si>
    <t>399990361224E</t>
  </si>
  <si>
    <t>R 575 G</t>
  </si>
  <si>
    <t>Grzimek's Encyclopedia of evolution /</t>
  </si>
  <si>
    <t>399990026182F</t>
  </si>
  <si>
    <t>R 575.1 L</t>
  </si>
  <si>
    <t>Genetic engineering :</t>
  </si>
  <si>
    <t>Le Vine, Harry</t>
  </si>
  <si>
    <t>399990332856N</t>
  </si>
  <si>
    <t>R 576 H</t>
  </si>
  <si>
    <t>Microterrors :</t>
  </si>
  <si>
    <t>Hart, C. A. (Charles Anthony)</t>
  </si>
  <si>
    <t>399990382912L</t>
  </si>
  <si>
    <t>R 580.321 F</t>
  </si>
  <si>
    <t>The Facts on File dictionary of botany /</t>
  </si>
  <si>
    <t>Blackmore, Stephen</t>
  </si>
  <si>
    <t>399990193492O</t>
  </si>
  <si>
    <t>R 581 M</t>
  </si>
  <si>
    <t>Magill's encyclopedia of science :</t>
  </si>
  <si>
    <t>Moose, Christina J., 1952-</t>
  </si>
  <si>
    <t>399990370612F</t>
  </si>
  <si>
    <t>R 581.6 M</t>
  </si>
  <si>
    <t>Poisonous plants :</t>
  </si>
  <si>
    <t>Massey, A. B</t>
  </si>
  <si>
    <t>399990314525G</t>
  </si>
  <si>
    <t>R 582.13 E</t>
  </si>
  <si>
    <t>Wild flowers of the world /</t>
  </si>
  <si>
    <t>Everard, Barbara.</t>
  </si>
  <si>
    <t>399990003570B</t>
  </si>
  <si>
    <t>R 582.13 F</t>
  </si>
  <si>
    <t>Flowering plant families of the world /</t>
  </si>
  <si>
    <t>Heywood, V. H. (Vernon Hilton), 1927-</t>
  </si>
  <si>
    <t>399990417553L</t>
  </si>
  <si>
    <t>R 582.13 G</t>
  </si>
  <si>
    <t>Wildflowers of the Shenandoah Valley and Blue Ridge Mountains /</t>
  </si>
  <si>
    <t>Gupton, Oscar W.</t>
  </si>
  <si>
    <t>399990285654Q</t>
  </si>
  <si>
    <t>R 582.16 E</t>
  </si>
  <si>
    <t>The complete trees of North America :</t>
  </si>
  <si>
    <t>Elias, Thomas S.</t>
  </si>
  <si>
    <t>399990168017J</t>
  </si>
  <si>
    <t>R 582.16 G</t>
  </si>
  <si>
    <t>Trees and shrubs of Virginia /</t>
  </si>
  <si>
    <t>399990361133D</t>
  </si>
  <si>
    <t>R 582.16 W</t>
  </si>
  <si>
    <t>Identifying trees :</t>
  </si>
  <si>
    <t>Williams, Michael D., forester</t>
  </si>
  <si>
    <t>399990423944M</t>
  </si>
  <si>
    <t>R 587.3 C</t>
  </si>
  <si>
    <t>A field guide to the ferns and their related families of northeastern and central North America</t>
  </si>
  <si>
    <t>Cobb, Boughton.</t>
  </si>
  <si>
    <t>399990015553F</t>
  </si>
  <si>
    <t>R 591 G</t>
  </si>
  <si>
    <t>Grzimek's Animal life encyclopedia.</t>
  </si>
  <si>
    <t>399990008291G</t>
  </si>
  <si>
    <t>R 591 M</t>
  </si>
  <si>
    <t>The Oxford companion to animal behaviour /</t>
  </si>
  <si>
    <t>McFarland, David.</t>
  </si>
  <si>
    <t>399990040809H</t>
  </si>
  <si>
    <t>R 591.03 P</t>
  </si>
  <si>
    <t>Collegiate dictionary of zoology.</t>
  </si>
  <si>
    <t>Pennak, Robert W. (Robert William)</t>
  </si>
  <si>
    <t>399990007085G</t>
  </si>
  <si>
    <t>R 591.5 G</t>
  </si>
  <si>
    <t>Grzimek's Encyclopedia of ethology /</t>
  </si>
  <si>
    <t>399990028183I</t>
  </si>
  <si>
    <t>R 591.5 M</t>
  </si>
  <si>
    <t>The encyclopedia of tracks &amp; scats :</t>
  </si>
  <si>
    <t>McDougall, Len.</t>
  </si>
  <si>
    <t>399990422495M</t>
  </si>
  <si>
    <t>R 594 A</t>
  </si>
  <si>
    <t>American seashells.</t>
  </si>
  <si>
    <t>Abbott, R. Tucker (Robert Tucker), 1919-</t>
  </si>
  <si>
    <t>399990013388J</t>
  </si>
  <si>
    <t>R 595.44 L</t>
  </si>
  <si>
    <t>Spiders and their kin /</t>
  </si>
  <si>
    <t>Levi, Herbert Walter, 1921-</t>
  </si>
  <si>
    <t>399990427515K</t>
  </si>
  <si>
    <t>R 595.7 M</t>
  </si>
  <si>
    <t>Insects :</t>
  </si>
  <si>
    <t>Marshall, S. A. (Steven A.)</t>
  </si>
  <si>
    <t>399990398939.</t>
  </si>
  <si>
    <t>R 595.789 O</t>
  </si>
  <si>
    <t>A Field guide to eastern butterflies /</t>
  </si>
  <si>
    <t>Opler, Paul A</t>
  </si>
  <si>
    <t>399990259586V</t>
  </si>
  <si>
    <t>R 597.092 J</t>
  </si>
  <si>
    <t>Freshwater fishes of Virginia /</t>
  </si>
  <si>
    <t>Jenkins, Robert E</t>
  </si>
  <si>
    <t>399990258176P</t>
  </si>
  <si>
    <t>R 597.9 M</t>
  </si>
  <si>
    <t>Atlas of amphibians and reptiles in Virginia /</t>
  </si>
  <si>
    <t>Mitchell, Joseph C</t>
  </si>
  <si>
    <t>399990460462I</t>
  </si>
  <si>
    <t>R 597.96 E</t>
  </si>
  <si>
    <t>Venomous reptiles of North America /</t>
  </si>
  <si>
    <t>Ernst, Carl H</t>
  </si>
  <si>
    <t>399990243694O</t>
  </si>
  <si>
    <t>R 597.96 L</t>
  </si>
  <si>
    <t>Snakes of Virginia /</t>
  </si>
  <si>
    <t>Linzey, Donald W.</t>
  </si>
  <si>
    <t>399990253782N</t>
  </si>
  <si>
    <t>R 598 B</t>
  </si>
  <si>
    <t>The Birds of North America :</t>
  </si>
  <si>
    <t>Poole, Alan F</t>
  </si>
  <si>
    <t>399990296125L</t>
  </si>
  <si>
    <t>R 598 F</t>
  </si>
  <si>
    <t>Firefly encyclopedia of birds /</t>
  </si>
  <si>
    <t>Perrins, Christopher M.</t>
  </si>
  <si>
    <t>399990373059N</t>
  </si>
  <si>
    <t>R 598 I</t>
  </si>
  <si>
    <t>The Illustrated encyclopedia of birds :</t>
  </si>
  <si>
    <t>399990208640G</t>
  </si>
  <si>
    <t>R 598 N</t>
  </si>
  <si>
    <t>Reference atlas to the birds of North America /</t>
  </si>
  <si>
    <t>Baughman, Mel M.</t>
  </si>
  <si>
    <t>399990371245I</t>
  </si>
  <si>
    <t>R 598.2 B</t>
  </si>
  <si>
    <t>Birds of Augusta County, Virginia /</t>
  </si>
  <si>
    <t>Larner, YuLee R.</t>
  </si>
  <si>
    <t>399990410475H</t>
  </si>
  <si>
    <t>R 598.2 L</t>
  </si>
  <si>
    <t>399990287540M</t>
  </si>
  <si>
    <t>Birds of Augusta County, Virginia 1998 /</t>
  </si>
  <si>
    <t>399990308138J</t>
  </si>
  <si>
    <t>R 598.297 A</t>
  </si>
  <si>
    <t>The birds of America /</t>
  </si>
  <si>
    <t>Audubon, John James, 1785-1851</t>
  </si>
  <si>
    <t>399990360054E</t>
  </si>
  <si>
    <t>R 598.297 T</t>
  </si>
  <si>
    <t>The Audubon Society encyclopedia of North American birds /</t>
  </si>
  <si>
    <t>Terres, John K.</t>
  </si>
  <si>
    <t>399990211463D</t>
  </si>
  <si>
    <t>R 599 B</t>
  </si>
  <si>
    <t>The Mammals of Virginia;</t>
  </si>
  <si>
    <t>Bailey, John Wendell, 1895-1967</t>
  </si>
  <si>
    <t>399990026734I</t>
  </si>
  <si>
    <t>R 599 E</t>
  </si>
  <si>
    <t>The Encyclopedia of mammals /</t>
  </si>
  <si>
    <t>Macdonald, David W. (David Whyte)</t>
  </si>
  <si>
    <t>399990123541C</t>
  </si>
  <si>
    <t>R 599 G</t>
  </si>
  <si>
    <t>Grzimek's encyclopedia of mammals /</t>
  </si>
  <si>
    <t>399990185013E</t>
  </si>
  <si>
    <t>R 599 W</t>
  </si>
  <si>
    <t>Walker's Mammals of the world.</t>
  </si>
  <si>
    <t>Walker, Ernest P. (Ernest Pillsbury), 1891-</t>
  </si>
  <si>
    <t>399990207758P</t>
  </si>
  <si>
    <t>399990044756M</t>
  </si>
  <si>
    <t>R 609 B</t>
  </si>
  <si>
    <t>The Timetables of technology :</t>
  </si>
  <si>
    <t>399990252151C</t>
  </si>
  <si>
    <t>R 610 B</t>
  </si>
  <si>
    <t>Black's medical dictionary /</t>
  </si>
  <si>
    <t>Marcovitch, Harvey</t>
  </si>
  <si>
    <t>399990391653N</t>
  </si>
  <si>
    <t>R 610 H</t>
  </si>
  <si>
    <t>Harvard Medical School family health guide /</t>
  </si>
  <si>
    <t>Komaroff, Anthony L.</t>
  </si>
  <si>
    <t>399990381323G</t>
  </si>
  <si>
    <t>R 610.3 A</t>
  </si>
  <si>
    <t>American Medical Association complete medical encyclopedia /</t>
  </si>
  <si>
    <t>Leikin, Jerrold B.</t>
  </si>
  <si>
    <t>399990366503J</t>
  </si>
  <si>
    <t>R 610.3 D</t>
  </si>
  <si>
    <t>Dorland's illustrated medical dictionary.</t>
  </si>
  <si>
    <t>399990222615E</t>
  </si>
  <si>
    <t>R 610.3 M</t>
  </si>
  <si>
    <t>Magill's medical guide.</t>
  </si>
  <si>
    <t>399990414746M</t>
  </si>
  <si>
    <t>R 610.3 T</t>
  </si>
  <si>
    <t>Taber's cyclopedic medical dictionary .</t>
  </si>
  <si>
    <t>Taber, Clarence Wilbur, 1870-</t>
  </si>
  <si>
    <t>399990386449U</t>
  </si>
  <si>
    <t>R 610.69 H</t>
  </si>
  <si>
    <t>Health careers reference manual :</t>
  </si>
  <si>
    <t>Webb, Margaret Tate</t>
  </si>
  <si>
    <t>399990209074I</t>
  </si>
  <si>
    <t>R 610.69 V</t>
  </si>
  <si>
    <t>Virginia health careers 2008-2010.</t>
  </si>
  <si>
    <t>Virginia Area Health Education Centers</t>
  </si>
  <si>
    <t>399990412119E</t>
  </si>
  <si>
    <t>R 610.73 P</t>
  </si>
  <si>
    <t>Peterson's nursing programs 2009.</t>
  </si>
  <si>
    <t>399990415735L</t>
  </si>
  <si>
    <t>R 610.9755 B</t>
  </si>
  <si>
    <t>Medicine in Virginia in the eighteenth century,</t>
  </si>
  <si>
    <t>Blanton, Wyndham Bolling, 1890-1960</t>
  </si>
  <si>
    <t>399990023715E</t>
  </si>
  <si>
    <t>R 610.9755 D</t>
  </si>
  <si>
    <t>Directory of physicians 2002 /</t>
  </si>
  <si>
    <t>University of Virginia Health System</t>
  </si>
  <si>
    <t>399990348121F</t>
  </si>
  <si>
    <t>R 611 N</t>
  </si>
  <si>
    <t>Atlas of human anatomy /</t>
  </si>
  <si>
    <t>Netter, Frank H. (Frank Henry), 1906-1991</t>
  </si>
  <si>
    <t>399990389169W</t>
  </si>
  <si>
    <t>R 612.015 W</t>
  </si>
  <si>
    <t>Principles of biochemistry /</t>
  </si>
  <si>
    <t>White, Abraham, 1908-</t>
  </si>
  <si>
    <t>399990028887T</t>
  </si>
  <si>
    <t>R 613 H</t>
  </si>
  <si>
    <t>The Human body on file /</t>
  </si>
  <si>
    <t>399990175838S</t>
  </si>
  <si>
    <t>R 613 J</t>
  </si>
  <si>
    <t>The John's Hopkins medical handbook :</t>
  </si>
  <si>
    <t>Margolis, Simeon, 1931-</t>
  </si>
  <si>
    <t>399990285212G</t>
  </si>
  <si>
    <t>R 613 M</t>
  </si>
  <si>
    <t>Macmillan health encyclopedia.</t>
  </si>
  <si>
    <t>Macmillan Publishing Company</t>
  </si>
  <si>
    <t>399990244702F</t>
  </si>
  <si>
    <t>Mayo Clinic family health book /</t>
  </si>
  <si>
    <t>Litin, Scott C.</t>
  </si>
  <si>
    <t>399990361571J</t>
  </si>
  <si>
    <t>The Merck manual of geriatrics /</t>
  </si>
  <si>
    <t>Beers, Mark H.</t>
  </si>
  <si>
    <t>399990259709S</t>
  </si>
  <si>
    <t>The Merck manual of medical information /</t>
  </si>
  <si>
    <t>399990360336H</t>
  </si>
  <si>
    <t>R 613.0424 C</t>
  </si>
  <si>
    <t>The new Harvard guide to women's health /</t>
  </si>
  <si>
    <t>Carlson, Karen J.</t>
  </si>
  <si>
    <t>399990374446O</t>
  </si>
  <si>
    <t>R 613.2 H</t>
  </si>
  <si>
    <t>PDR for nutritional supplements /</t>
  </si>
  <si>
    <t>Hendler, Sheldon Saul</t>
  </si>
  <si>
    <t>399990423830G</t>
  </si>
  <si>
    <t>R 613.2 K</t>
  </si>
  <si>
    <t>Nutrition almanac /</t>
  </si>
  <si>
    <t>Kirschmann, John D.</t>
  </si>
  <si>
    <t>399990416192J</t>
  </si>
  <si>
    <t>R 613.2 R</t>
  </si>
  <si>
    <t>Nutraceuticals :</t>
  </si>
  <si>
    <t>O'Brien, Mary E</t>
  </si>
  <si>
    <t>399990339715O</t>
  </si>
  <si>
    <t>R 613.2 U</t>
  </si>
  <si>
    <t>The NutriBase nutrition facts desk reference.</t>
  </si>
  <si>
    <t>Ulene, Art</t>
  </si>
  <si>
    <t>399990342816K</t>
  </si>
  <si>
    <t>R 613.28 N</t>
  </si>
  <si>
    <t>The encyclopedia of vitamins, minerals, and supplements /</t>
  </si>
  <si>
    <t>Navarra, Tova</t>
  </si>
  <si>
    <t>399990379673V</t>
  </si>
  <si>
    <t>R 613.28 R</t>
  </si>
  <si>
    <t>The New encyclopedia of vitamins, minerals, supplements, and herbs /</t>
  </si>
  <si>
    <t>Reavley, Nicola</t>
  </si>
  <si>
    <t>399990316765O</t>
  </si>
  <si>
    <t>R 613.83 D</t>
  </si>
  <si>
    <t>The Drug library teacher's guide, revised edition.</t>
  </si>
  <si>
    <t>399990290516J</t>
  </si>
  <si>
    <t>R 613.83 G</t>
  </si>
  <si>
    <t>The encyclopedia of drug abuse /</t>
  </si>
  <si>
    <t>Gwinnell, Esther.</t>
  </si>
  <si>
    <t>399990423832I</t>
  </si>
  <si>
    <t>R 613.83 J</t>
  </si>
  <si>
    <t>Drug use among American high school seniors, college students and young adults, 1975-1990 /</t>
  </si>
  <si>
    <t>Johnston, Lloyd D</t>
  </si>
  <si>
    <t>399990221550B</t>
  </si>
  <si>
    <t>399990221549J</t>
  </si>
  <si>
    <t>R 613.83 M</t>
  </si>
  <si>
    <t>The encyclopedia of addictive drugs /</t>
  </si>
  <si>
    <t>Miller, Richard Lawrence</t>
  </si>
  <si>
    <t>399990370576O</t>
  </si>
  <si>
    <t>R 613.83 O</t>
  </si>
  <si>
    <t>The Encyclopedia of drug abuse /</t>
  </si>
  <si>
    <t>O'Brien, Robert, 1932-</t>
  </si>
  <si>
    <t>399990042269J</t>
  </si>
  <si>
    <t>R 614.4 I</t>
  </si>
  <si>
    <t>International travel and health :</t>
  </si>
  <si>
    <t>World Health Organization</t>
  </si>
  <si>
    <t>399990425254I</t>
  </si>
  <si>
    <t>R 615 B</t>
  </si>
  <si>
    <t>American drug index 2003 /</t>
  </si>
  <si>
    <t>Billups, Shirley M.</t>
  </si>
  <si>
    <t>399990362621G</t>
  </si>
  <si>
    <t>R 615 G</t>
  </si>
  <si>
    <t>Best choices from the people's pharmacy :</t>
  </si>
  <si>
    <t>Graedon, Joe</t>
  </si>
  <si>
    <t>399990414926M</t>
  </si>
  <si>
    <t>R 615 P</t>
  </si>
  <si>
    <t>PDR for nonprescription drugs, dietary supplements, and herbs 2008.</t>
  </si>
  <si>
    <t>399990419501G</t>
  </si>
  <si>
    <t>Physicians' desk reference 2009.</t>
  </si>
  <si>
    <t>399990422282G</t>
  </si>
  <si>
    <t>R 615.1 A</t>
  </si>
  <si>
    <t>A to Z drug facts /</t>
  </si>
  <si>
    <t>Tatro, David S.</t>
  </si>
  <si>
    <t>399990365661N</t>
  </si>
  <si>
    <t>R 615.1 C</t>
  </si>
  <si>
    <t>Consumer drug reference /</t>
  </si>
  <si>
    <t>American Society of Health-System Pharmacists</t>
  </si>
  <si>
    <t>399990401993M</t>
  </si>
  <si>
    <t>R 615.1 G</t>
  </si>
  <si>
    <t>The guide to off-label prescription drugs :</t>
  </si>
  <si>
    <t>Loughlin, Kevin R.</t>
  </si>
  <si>
    <t>399990393524M</t>
  </si>
  <si>
    <t>R 615.1 H</t>
  </si>
  <si>
    <t>Handbook of nonprescription drugs :</t>
  </si>
  <si>
    <t>Berardi, Rosemary, 1959-</t>
  </si>
  <si>
    <t>399990426098P</t>
  </si>
  <si>
    <t>R 615.1 M</t>
  </si>
  <si>
    <t>The Merck index :</t>
  </si>
  <si>
    <t>O'Neil, Maryadele J.</t>
  </si>
  <si>
    <t>399990398358W</t>
  </si>
  <si>
    <t>R 615.1 P</t>
  </si>
  <si>
    <t>The pill book /</t>
  </si>
  <si>
    <t>Silverman, Harold M.</t>
  </si>
  <si>
    <t>CO</t>
  </si>
  <si>
    <t>399990373357O</t>
  </si>
  <si>
    <t>R 615.1 R</t>
  </si>
  <si>
    <t>The essential guide to prescription drugs, 2005 edition.</t>
  </si>
  <si>
    <t>Rybacki, James J</t>
  </si>
  <si>
    <t>399990377018M</t>
  </si>
  <si>
    <t>R 615.321 C</t>
  </si>
  <si>
    <t>Encyclopedia of herbal medicine /</t>
  </si>
  <si>
    <t>Chevallier, Andrew</t>
  </si>
  <si>
    <t>399990341234D</t>
  </si>
  <si>
    <t>R 615.321 P</t>
  </si>
  <si>
    <t>PDR for herbal medicines.</t>
  </si>
  <si>
    <t>399990420659M</t>
  </si>
  <si>
    <t>R 615.321 R</t>
  </si>
  <si>
    <t>The Review of natural products :</t>
  </si>
  <si>
    <t>399990358282O</t>
  </si>
  <si>
    <t>R 615.5 F</t>
  </si>
  <si>
    <t>Third opinion :</t>
  </si>
  <si>
    <t>Fink, John M.</t>
  </si>
  <si>
    <t>399990422319H</t>
  </si>
  <si>
    <t>R 615.5 N</t>
  </si>
  <si>
    <t>The complete encyclopedia of natural healing /</t>
  </si>
  <si>
    <t>Null, Gary.</t>
  </si>
  <si>
    <t>399990423834K</t>
  </si>
  <si>
    <t>R 615.9 L</t>
  </si>
  <si>
    <t>AMA handbook of poisonous and injurious plants /</t>
  </si>
  <si>
    <t>Lampe, Kenneth F.</t>
  </si>
  <si>
    <t>399990123447H</t>
  </si>
  <si>
    <t>Lewis' dictionary of toxicology /</t>
  </si>
  <si>
    <t>Lewis, Robert A. (Robert Alan)</t>
  </si>
  <si>
    <t>399990306535I</t>
  </si>
  <si>
    <t>Maintaining a lead safe home /</t>
  </si>
  <si>
    <t>Livingston, Dennis.</t>
  </si>
  <si>
    <t>399990302245C</t>
  </si>
  <si>
    <t>R 616 C</t>
  </si>
  <si>
    <t>The Complete directory for people with rare disorders :</t>
  </si>
  <si>
    <t>National Organization for Rare Disorders</t>
  </si>
  <si>
    <t>399990352205D</t>
  </si>
  <si>
    <t>R 616 F</t>
  </si>
  <si>
    <t>Fast help for major medical conditions /</t>
  </si>
  <si>
    <t>Anders, Caryn E.</t>
  </si>
  <si>
    <t>399990340844J</t>
  </si>
  <si>
    <t>R 616 J</t>
  </si>
  <si>
    <t>The Johns Hopkins consumer guide to medical tests :</t>
  </si>
  <si>
    <t>399990343494N</t>
  </si>
  <si>
    <t>The Johns Hopkins white papers 2008.</t>
  </si>
  <si>
    <t>Johns Hopkins Medicine</t>
  </si>
  <si>
    <t>399990416855P</t>
  </si>
  <si>
    <t>399990416854O</t>
  </si>
  <si>
    <t>R 616 M</t>
  </si>
  <si>
    <t>The Merck manual of diagnosis and therapy /</t>
  </si>
  <si>
    <t>399990392384P</t>
  </si>
  <si>
    <t>Merck's 1899 manual of the materia medica.</t>
  </si>
  <si>
    <t>Merck &amp; Co</t>
  </si>
  <si>
    <t>399990310262A</t>
  </si>
  <si>
    <t>R 616.0252 T</t>
  </si>
  <si>
    <t>Training for hazardous materials response :</t>
  </si>
  <si>
    <t>International Association of Fire Fighters</t>
  </si>
  <si>
    <t>399990335647O</t>
  </si>
  <si>
    <t>R 616.042 W</t>
  </si>
  <si>
    <t>The encyclopedia of genetic disorders and birth defects /</t>
  </si>
  <si>
    <t>Wynbrandt, James.</t>
  </si>
  <si>
    <t>399990423833J</t>
  </si>
  <si>
    <t>R 616.075 L</t>
  </si>
  <si>
    <t>Lange 2009 current medical diagnosis &amp; treatment /</t>
  </si>
  <si>
    <t>McPhee, Stephen J.</t>
  </si>
  <si>
    <t>399990421490G</t>
  </si>
  <si>
    <t>R 616.075 P</t>
  </si>
  <si>
    <t>Pocket guide to laboratory and diagnostic tests /</t>
  </si>
  <si>
    <t>Pagana, Kathleen Deska, 1952-</t>
  </si>
  <si>
    <t>3999902040349</t>
  </si>
  <si>
    <t>R 616.079 R</t>
  </si>
  <si>
    <t>The immunization resource guide :</t>
  </si>
  <si>
    <t>Rozario, Diane.</t>
  </si>
  <si>
    <t>399990462874R</t>
  </si>
  <si>
    <t>R 616.61 N</t>
  </si>
  <si>
    <t>National listing of providers furnishing kidney dialysis and transplant services :</t>
  </si>
  <si>
    <t>United States. Health Care Financing Administration. Bureau of Supp</t>
  </si>
  <si>
    <t>399990128719O</t>
  </si>
  <si>
    <t>R 616.86 H</t>
  </si>
  <si>
    <t>A Handbook on drug and alcohol abuse :</t>
  </si>
  <si>
    <t>Hofmann, Frederick G</t>
  </si>
  <si>
    <t>399990017731F</t>
  </si>
  <si>
    <t>R 616.89 B</t>
  </si>
  <si>
    <t>The Family mental health encyclopedia /</t>
  </si>
  <si>
    <t>Bruno, Frank Joe, 1930-</t>
  </si>
  <si>
    <t>3999902102607</t>
  </si>
  <si>
    <t>R 616.89 C</t>
  </si>
  <si>
    <t>Collection of evidence-based treatment modalities for children and adolescents with mental health treatment needs :</t>
  </si>
  <si>
    <t>Virginia. Commission on Youth</t>
  </si>
  <si>
    <t>399990415428K</t>
  </si>
  <si>
    <t>The Complete mental health directory :</t>
  </si>
  <si>
    <t>399990351214C</t>
  </si>
  <si>
    <t>R 616.89 H</t>
  </si>
  <si>
    <t>The Harvard guide to modern psychiatry /</t>
  </si>
  <si>
    <t>Nicholi, Armand M., 1928-</t>
  </si>
  <si>
    <t>399990028212B</t>
  </si>
  <si>
    <t>R 616.89 T</t>
  </si>
  <si>
    <t>Treating and preventing adolescent mental health disorders :</t>
  </si>
  <si>
    <t>Evans, Dwight L.</t>
  </si>
  <si>
    <t>399990395656U</t>
  </si>
  <si>
    <t>R 616.97 F</t>
  </si>
  <si>
    <t>AIDS /</t>
  </si>
  <si>
    <t>Flanders, Stephen A.</t>
  </si>
  <si>
    <t>399990218828P</t>
  </si>
  <si>
    <t>R 616.97 G</t>
  </si>
  <si>
    <t>Guidelines for prevention of transmission of human immunodeficency virus and hepatitus B virus to health-care and public-safety workers :</t>
  </si>
  <si>
    <t>National Institute for Occupational Safety and Health</t>
  </si>
  <si>
    <t>399990190996U</t>
  </si>
  <si>
    <t>R 616.994 A</t>
  </si>
  <si>
    <t>The Cancer dictionary /</t>
  </si>
  <si>
    <t>Altman, Roberta</t>
  </si>
  <si>
    <t>399990231724F</t>
  </si>
  <si>
    <t>R 617 E</t>
  </si>
  <si>
    <t>Eye, ear, nose and throat surgery /</t>
  </si>
  <si>
    <t>399990199203K</t>
  </si>
  <si>
    <t>R 617 G</t>
  </si>
  <si>
    <t>The Gale encyclopedia of surgery and medical tests /</t>
  </si>
  <si>
    <t>Narins, Brigham, 1962-</t>
  </si>
  <si>
    <t>399990424847P</t>
  </si>
  <si>
    <t>399990424845N</t>
  </si>
  <si>
    <t>399990424846O</t>
  </si>
  <si>
    <t>399990424844M</t>
  </si>
  <si>
    <t>General surgery /</t>
  </si>
  <si>
    <t>399990177675T</t>
  </si>
  <si>
    <t>R 617 P</t>
  </si>
  <si>
    <t>Pediatrics /</t>
  </si>
  <si>
    <t>3999902043005</t>
  </si>
  <si>
    <t>R 617.7 O</t>
  </si>
  <si>
    <t>Ophthalmic disorders sourcebook /</t>
  </si>
  <si>
    <t>Ross, Linda M. (Linda Michelle)</t>
  </si>
  <si>
    <t>3999903121519</t>
  </si>
  <si>
    <t>R 618 O</t>
  </si>
  <si>
    <t>Obstetrics and gynecology /</t>
  </si>
  <si>
    <t>399990199202J</t>
  </si>
  <si>
    <t>R 618.4 O</t>
  </si>
  <si>
    <t>Obstetrical services :</t>
  </si>
  <si>
    <t>399990309089P</t>
  </si>
  <si>
    <t>R 618.92 G</t>
  </si>
  <si>
    <t>Guide to your child's symptoms :</t>
  </si>
  <si>
    <t>Schiff, Donald.</t>
  </si>
  <si>
    <t>399990296235N</t>
  </si>
  <si>
    <t>R 618.92 O</t>
  </si>
  <si>
    <t>Atlas of the newborn /</t>
  </si>
  <si>
    <t>O'Doherty, Neil.</t>
  </si>
  <si>
    <t>399990141352C</t>
  </si>
  <si>
    <t>R 618.97 M</t>
  </si>
  <si>
    <t>Encyclopedia of Alzheimer's disease :</t>
  </si>
  <si>
    <t>Moore, Elaine A., 1948-</t>
  </si>
  <si>
    <t>399990370586P</t>
  </si>
  <si>
    <t>R 620 L</t>
  </si>
  <si>
    <t>Encyclopedia of architectural and engineering feats /</t>
  </si>
  <si>
    <t>Langmead, Donald</t>
  </si>
  <si>
    <t>399990371795S</t>
  </si>
  <si>
    <t>R 621.381 G</t>
  </si>
  <si>
    <t>Encyclopedia of electronics /</t>
  </si>
  <si>
    <t>Gibilisco, Stan.</t>
  </si>
  <si>
    <t>399990123379L</t>
  </si>
  <si>
    <t>R 621.384 A</t>
  </si>
  <si>
    <t>The ARRL handbook for radio communications 2008 /</t>
  </si>
  <si>
    <t>Wilson, Mark J</t>
  </si>
  <si>
    <t>3999904112329</t>
  </si>
  <si>
    <t>R 621.384 R</t>
  </si>
  <si>
    <t>Radio amateur callbook :</t>
  </si>
  <si>
    <t>Radio Amateur Callbook Inc</t>
  </si>
  <si>
    <t>399990187400G</t>
  </si>
  <si>
    <t>R 621.47 S</t>
  </si>
  <si>
    <t>Solar energy handbook /</t>
  </si>
  <si>
    <t>Kreider, Jan F., 1942-</t>
  </si>
  <si>
    <t>399990038857R</t>
  </si>
  <si>
    <t>R 623.825 J</t>
  </si>
  <si>
    <t>Jane's fighting ships 2000-2001 /</t>
  </si>
  <si>
    <t>Sharpe, Richard</t>
  </si>
  <si>
    <t>399990326050C</t>
  </si>
  <si>
    <t>R 624 S</t>
  </si>
  <si>
    <t>Standard handbook for civil engineers /</t>
  </si>
  <si>
    <t>Merritt, Frederick S</t>
  </si>
  <si>
    <t>399990021376F</t>
  </si>
  <si>
    <t>R 629.1 J</t>
  </si>
  <si>
    <t>Jane's all the world's aircraft 2001-2002 /</t>
  </si>
  <si>
    <t>Jane, Fred T. (Frederick Thomas), 1865-1916</t>
  </si>
  <si>
    <t>3999903402106</t>
  </si>
  <si>
    <t>R 629.13 R</t>
  </si>
  <si>
    <t>The Aviation/space dictionary /</t>
  </si>
  <si>
    <t>Reithmaier, L. W. (Lawrence W.), 1921-</t>
  </si>
  <si>
    <t>399990212698O</t>
  </si>
  <si>
    <t>R 629.133 R</t>
  </si>
  <si>
    <t>The Rand McNally encyclopedia of military aircraft, 1914-1980 /</t>
  </si>
  <si>
    <t>Angelucci, Enzo</t>
  </si>
  <si>
    <t>399990128232E</t>
  </si>
  <si>
    <t>R 629.22 B</t>
  </si>
  <si>
    <t>The world encyclopedia of cars :</t>
  </si>
  <si>
    <t>Buckley, Martin</t>
  </si>
  <si>
    <t>399990389218R</t>
  </si>
  <si>
    <t>R 629.22 C</t>
  </si>
  <si>
    <t>Consumer guide auto 2007.</t>
  </si>
  <si>
    <t>399990401725F</t>
  </si>
  <si>
    <t>Consumer reports cars new car 2007 preview.</t>
  </si>
  <si>
    <t>399990401726G</t>
  </si>
  <si>
    <t>Consumer reports cars new car buying guide 2007-2008.</t>
  </si>
  <si>
    <t>399990409319M</t>
  </si>
  <si>
    <t>Consumer reports cars used car buying guide.</t>
  </si>
  <si>
    <t>3999904121206</t>
  </si>
  <si>
    <t>R 629.22 E</t>
  </si>
  <si>
    <t>Edmund's 20 best used cars, vans and trucks, 1986-1991 /</t>
  </si>
  <si>
    <t>Doo, Jack</t>
  </si>
  <si>
    <t>399990219829R</t>
  </si>
  <si>
    <t>R 629.22 F</t>
  </si>
  <si>
    <t>Fuel economy guide 2009.</t>
  </si>
  <si>
    <t>United States. Environmental Protection Agency</t>
  </si>
  <si>
    <t>399990354344J</t>
  </si>
  <si>
    <t>R 629.22 N</t>
  </si>
  <si>
    <t>N.A.D.A. official older used car guide :</t>
  </si>
  <si>
    <t>National Automobile Dealers Association.</t>
  </si>
  <si>
    <t>399990427760M</t>
  </si>
  <si>
    <t>399990423448L</t>
  </si>
  <si>
    <t>399990422359L</t>
  </si>
  <si>
    <t>399990417882Q</t>
  </si>
  <si>
    <t>399990418480L</t>
  </si>
  <si>
    <t>N.A.D.A. official used car guide.</t>
  </si>
  <si>
    <t>399990423837N</t>
  </si>
  <si>
    <t>399990422396M</t>
  </si>
  <si>
    <t>399990427347N</t>
  </si>
  <si>
    <t>399990426224G</t>
  </si>
  <si>
    <t>399990428052H</t>
  </si>
  <si>
    <t>399990422124B</t>
  </si>
  <si>
    <t>399990423449M</t>
  </si>
  <si>
    <t>399990422707I</t>
  </si>
  <si>
    <t>399990421487M</t>
  </si>
  <si>
    <t>R 629.222 C</t>
  </si>
  <si>
    <t>2009 collector car price guide /</t>
  </si>
  <si>
    <t>Kowalke, Ron</t>
  </si>
  <si>
    <t>399990417563M</t>
  </si>
  <si>
    <t>R 629.222 F</t>
  </si>
  <si>
    <t>American cars, 1946-1959 :</t>
  </si>
  <si>
    <t>Flory, J. Kelly</t>
  </si>
  <si>
    <t>399990424852L</t>
  </si>
  <si>
    <t>American cars, 1960-1972 :</t>
  </si>
  <si>
    <t>399990424851K</t>
  </si>
  <si>
    <t>R 629.2222 H</t>
  </si>
  <si>
    <t>Hemmings collector-car almanac.</t>
  </si>
  <si>
    <t>399990344168M</t>
  </si>
  <si>
    <t>R 629.226 N</t>
  </si>
  <si>
    <t>N.A.D.A. recreation vehicle appraisal guide :</t>
  </si>
  <si>
    <t>399990423835L</t>
  </si>
  <si>
    <t>R 629.227 V</t>
  </si>
  <si>
    <t>Virginia motorcycle operator manual.</t>
  </si>
  <si>
    <t>Virginia. Dept. of Motor Vehicles</t>
  </si>
  <si>
    <t>399990373526M</t>
  </si>
  <si>
    <t>R 629.283 V</t>
  </si>
  <si>
    <t>Virginia commercial driver's manual /</t>
  </si>
  <si>
    <t>399990385508P</t>
  </si>
  <si>
    <t>Virginia driver's manual.</t>
  </si>
  <si>
    <t>399990385647T</t>
  </si>
  <si>
    <t>R 630.1 J</t>
  </si>
  <si>
    <t>Thomas Jefferson's Farm book,</t>
  </si>
  <si>
    <t>Jefferson, Thomas, 1743-1826</t>
  </si>
  <si>
    <t>3999900209029</t>
  </si>
  <si>
    <t>R 630.3 H</t>
  </si>
  <si>
    <t>Hortus third :</t>
  </si>
  <si>
    <t>Bailey, Ethel Zoe</t>
  </si>
  <si>
    <t>399990185241H</t>
  </si>
  <si>
    <t>R 630.973 S</t>
  </si>
  <si>
    <t>Encyclopedia of American agricultural history /</t>
  </si>
  <si>
    <t>Schapsmeier, Edward L</t>
  </si>
  <si>
    <t>3999900211808</t>
  </si>
  <si>
    <t>R 631.4 V</t>
  </si>
  <si>
    <t>Virginia erosion and sediment control handbook :</t>
  </si>
  <si>
    <t>Virginia. Soil and Water Conservation Commission</t>
  </si>
  <si>
    <t>399990023199K</t>
  </si>
  <si>
    <t>R 631.47 U</t>
  </si>
  <si>
    <t>Soil survey of Augusta County, Virginia /</t>
  </si>
  <si>
    <t>United States. Soil Conservation Service</t>
  </si>
  <si>
    <t>399990128724K</t>
  </si>
  <si>
    <t>R 631.4775 U</t>
  </si>
  <si>
    <t>James River Basin report :</t>
  </si>
  <si>
    <t>United States. Dept. of Agriculture</t>
  </si>
  <si>
    <t>399990128725L</t>
  </si>
  <si>
    <t>R 632.9 C.</t>
  </si>
  <si>
    <t>Silent spring /</t>
  </si>
  <si>
    <t>Carson, Rachel, 1907-1964</t>
  </si>
  <si>
    <t>399990175758T</t>
  </si>
  <si>
    <t>R 633 V</t>
  </si>
  <si>
    <t>The New Oxford book of food plants /</t>
  </si>
  <si>
    <t>Vaughan, J. G. (John Griffith)</t>
  </si>
  <si>
    <t>399990297763U</t>
  </si>
  <si>
    <t>R 634 K</t>
  </si>
  <si>
    <t>Fruits for the home garden /</t>
  </si>
  <si>
    <t>Kraft, Ken.</t>
  </si>
  <si>
    <t>399990263082H</t>
  </si>
  <si>
    <t>R 634.9 F</t>
  </si>
  <si>
    <t>Final supplemental environmental impact statementon management of habitat for late-successional and old-growth forest related species within the range of the northern spotted owl.</t>
  </si>
  <si>
    <t>United States. Forest Service. Pacific Northwest Region</t>
  </si>
  <si>
    <t>399990247275N</t>
  </si>
  <si>
    <t>399990247274M</t>
  </si>
  <si>
    <t>R 634.9 R</t>
  </si>
  <si>
    <t>Record of decision for amendments to Forest Service and Bureau of Land Management planning documents within the range of the northern spotted owl :</t>
  </si>
  <si>
    <t>399990247276O</t>
  </si>
  <si>
    <t>R 634.90973 S</t>
  </si>
  <si>
    <t>The Biltmore story :</t>
  </si>
  <si>
    <t>Schenck, Carl Alwin, 1868-1955</t>
  </si>
  <si>
    <t>399990175391M</t>
  </si>
  <si>
    <t>R 634.92 C</t>
  </si>
  <si>
    <t>Comments and responses :</t>
  </si>
  <si>
    <t>399990233044C</t>
  </si>
  <si>
    <t>R 634.92 F</t>
  </si>
  <si>
    <t>Final environmental impact statement for the revised land and resource management plan.</t>
  </si>
  <si>
    <t>399990232919M</t>
  </si>
  <si>
    <t>Final environmental impact statement :</t>
  </si>
  <si>
    <t>United States. Forest Service. Southern Region.</t>
  </si>
  <si>
    <t>399990134499Q</t>
  </si>
  <si>
    <t>Final land and resource management plan for the George Washington National Forest.</t>
  </si>
  <si>
    <t>399990134498P</t>
  </si>
  <si>
    <t>Final revised land and resource management plan :</t>
  </si>
  <si>
    <t>399990233046E</t>
  </si>
  <si>
    <t>R 634.92 G</t>
  </si>
  <si>
    <t>George Washington National Forest maps.</t>
  </si>
  <si>
    <t>399990233043B</t>
  </si>
  <si>
    <t>R 634.92 R</t>
  </si>
  <si>
    <t>Record of decision :</t>
  </si>
  <si>
    <t>399990233045D</t>
  </si>
  <si>
    <t>R 634.92 S</t>
  </si>
  <si>
    <t>A Summary of the final environmental impact statement of the revised land and resource management plan :</t>
  </si>
  <si>
    <t>399990232920E</t>
  </si>
  <si>
    <t>R 635 A</t>
  </si>
  <si>
    <t>American Horticultural Society encyclopedia of gardening /</t>
  </si>
  <si>
    <t>Brickell, Christopher</t>
  </si>
  <si>
    <t>399990371918P</t>
  </si>
  <si>
    <t>R 635 B</t>
  </si>
  <si>
    <t>The standard cyclopedia of horticulture /</t>
  </si>
  <si>
    <t>Bailey, L. H. (Liberty Hyde), 1858-1954</t>
  </si>
  <si>
    <t>399990175385P</t>
  </si>
  <si>
    <t>399990175387R</t>
  </si>
  <si>
    <t>R 635 G</t>
  </si>
  <si>
    <t>The Garden, December 1948, Vol. 1, No. 2 /</t>
  </si>
  <si>
    <t>New York Botanical Garden</t>
  </si>
  <si>
    <t>399990314449L</t>
  </si>
  <si>
    <t>Garden gossip :</t>
  </si>
  <si>
    <t>399990175420F</t>
  </si>
  <si>
    <t>A Garden potpourri from the garden club of virginia journal.</t>
  </si>
  <si>
    <t>Garden Club of Virginia Journal</t>
  </si>
  <si>
    <t>399990175394P</t>
  </si>
  <si>
    <t>R 635 H</t>
  </si>
  <si>
    <t>Humor and humus /</t>
  </si>
  <si>
    <t>Garden Club of Wilmington, Delaware</t>
  </si>
  <si>
    <t>399990314457K</t>
  </si>
  <si>
    <t>R 635 L</t>
  </si>
  <si>
    <t>The Land :</t>
  </si>
  <si>
    <t>399990314518I</t>
  </si>
  <si>
    <t>R 635 S</t>
  </si>
  <si>
    <t>The Royal gardeners :</t>
  </si>
  <si>
    <t>Shewell-Cooper, W. E</t>
  </si>
  <si>
    <t>399990314502B</t>
  </si>
  <si>
    <t>R 635 T</t>
  </si>
  <si>
    <t>A gull's eye view of gardening /</t>
  </si>
  <si>
    <t>Trundle, Betsy, 1937-</t>
  </si>
  <si>
    <t>399990175396R</t>
  </si>
  <si>
    <t>R 635.06 B</t>
  </si>
  <si>
    <t>Fifty blooming years 1913-1963 /</t>
  </si>
  <si>
    <t>Battles, Marjorie Gibbon</t>
  </si>
  <si>
    <t>399990175400D</t>
  </si>
  <si>
    <t>R 635.06 F</t>
  </si>
  <si>
    <t>The Garden club manual /</t>
  </si>
  <si>
    <t>Fisher, Edith R</t>
  </si>
  <si>
    <t>399990175401E</t>
  </si>
  <si>
    <t>R 635.06 G</t>
  </si>
  <si>
    <t>The Garden club of America :</t>
  </si>
  <si>
    <t>Garden Club of America</t>
  </si>
  <si>
    <t>399990175402F</t>
  </si>
  <si>
    <t>R 635.06 M</t>
  </si>
  <si>
    <t>Follow the green arrow :</t>
  </si>
  <si>
    <t>Martin, James Bland, Mrs</t>
  </si>
  <si>
    <t>399990294047M</t>
  </si>
  <si>
    <t>399990175403G</t>
  </si>
  <si>
    <t>R 635.0883 M</t>
  </si>
  <si>
    <t>Garden clubs &amp; spades /</t>
  </si>
  <si>
    <t>McKinney, Laurence</t>
  </si>
  <si>
    <t>399990175405I</t>
  </si>
  <si>
    <t>R 635.09 B</t>
  </si>
  <si>
    <t>Bellingrath gardens and the Bellingrath home :</t>
  </si>
  <si>
    <t>Bellingrath-Morse Foundation</t>
  </si>
  <si>
    <t>399990175406J</t>
  </si>
  <si>
    <t>Prints and plants of old gardens /</t>
  </si>
  <si>
    <t>Boggs, Kate Doggett</t>
  </si>
  <si>
    <t>399990175407K</t>
  </si>
  <si>
    <t>R 635.09 G</t>
  </si>
  <si>
    <t>A History of garden art.</t>
  </si>
  <si>
    <t>Gothein, Marie Luise Schroeter, 1863-1931</t>
  </si>
  <si>
    <t>399990175409M</t>
  </si>
  <si>
    <t>399990175408L</t>
  </si>
  <si>
    <t>Leaves from Gerard's Herball.</t>
  </si>
  <si>
    <t>Gerard, John, 1545-1612</t>
  </si>
  <si>
    <t>399990175762O</t>
  </si>
  <si>
    <t>R 635.09 H</t>
  </si>
  <si>
    <t>The Gardens of England in the southern &amp; western counties /</t>
  </si>
  <si>
    <t>Holme, Charles</t>
  </si>
  <si>
    <t>399990175410E</t>
  </si>
  <si>
    <t>R 635.09 R</t>
  </si>
  <si>
    <t>Flowering shrubs of California and their value to the gardener /</t>
  </si>
  <si>
    <t>Rowntree, Lester</t>
  </si>
  <si>
    <t>399990175246L</t>
  </si>
  <si>
    <t>R 635.9 A</t>
  </si>
  <si>
    <t>The American horticultural magazine fall 1970.</t>
  </si>
  <si>
    <t>American Horticultural Society</t>
  </si>
  <si>
    <t>399990314455I</t>
  </si>
  <si>
    <t>The American horticultural society magazine January 1966.</t>
  </si>
  <si>
    <t>399990314489P</t>
  </si>
  <si>
    <t>399990314458L</t>
  </si>
  <si>
    <t>Rhododendron information /</t>
  </si>
  <si>
    <t>American Rhododendron Society</t>
  </si>
  <si>
    <t>399990272768S</t>
  </si>
  <si>
    <t>Rhododendrons for your garden /</t>
  </si>
  <si>
    <t>399990272767R</t>
  </si>
  <si>
    <t>R 635.9 B</t>
  </si>
  <si>
    <t>The American Horticultural Society A-Z encyclopedia of garden plants /</t>
  </si>
  <si>
    <t>399990379268V</t>
  </si>
  <si>
    <t>America's garden book /</t>
  </si>
  <si>
    <t>Bush-Brown, Louise, 1897-1974</t>
  </si>
  <si>
    <t>399990458524O</t>
  </si>
  <si>
    <t>My garden in autumn and winter /</t>
  </si>
  <si>
    <t>Bowles, E. A. (Edward Augustus)</t>
  </si>
  <si>
    <t>399990262774O</t>
  </si>
  <si>
    <t>My garden in Spring /</t>
  </si>
  <si>
    <t>399990262776Q</t>
  </si>
  <si>
    <t>My garden in summer /</t>
  </si>
  <si>
    <t>399990262775P</t>
  </si>
  <si>
    <t>R 635.9 C</t>
  </si>
  <si>
    <t>The home garden /</t>
  </si>
  <si>
    <t>Church, Ella Rodman</t>
  </si>
  <si>
    <t>399990272893R</t>
  </si>
  <si>
    <t>Using wayside plants.</t>
  </si>
  <si>
    <t>Coon, Nelson.</t>
  </si>
  <si>
    <t>399990263081G</t>
  </si>
  <si>
    <t>R 635.9 F</t>
  </si>
  <si>
    <t>The Flower family album /</t>
  </si>
  <si>
    <t>Fischer, Helen Field</t>
  </si>
  <si>
    <t>399990175434K</t>
  </si>
  <si>
    <t>R 635.9 K</t>
  </si>
  <si>
    <t>Standardized plant names :</t>
  </si>
  <si>
    <t>Kelsey, Harlan P</t>
  </si>
  <si>
    <t>399990175772P</t>
  </si>
  <si>
    <t>R 635.9 L</t>
  </si>
  <si>
    <t>Gardens of colony and state :</t>
  </si>
  <si>
    <t>Lockwood, Alice G. B. (Alice Gardner Burnell), b. 1874</t>
  </si>
  <si>
    <t>399990361694P</t>
  </si>
  <si>
    <t>399990361693O</t>
  </si>
  <si>
    <t>R 635.9 M</t>
  </si>
  <si>
    <t>The Wonderful world of bulbs /</t>
  </si>
  <si>
    <t>Miles, Bebe.</t>
  </si>
  <si>
    <t>399990272886T</t>
  </si>
  <si>
    <t>R 635.9 N</t>
  </si>
  <si>
    <t>The National horticultural magazine special issue January 1957 :</t>
  </si>
  <si>
    <t>399990314452F</t>
  </si>
  <si>
    <t>R 635.9 R</t>
  </si>
  <si>
    <t>Gladiolus /</t>
  </si>
  <si>
    <t>Rockwell, F. F. (Frederick Frye), 1884-</t>
  </si>
  <si>
    <t>399990272888V</t>
  </si>
  <si>
    <t>R 635.9 T</t>
  </si>
  <si>
    <t>Taylor's encyclopedia of garden plants /</t>
  </si>
  <si>
    <t>Tenenbaum, Frances</t>
  </si>
  <si>
    <t>399990365867V</t>
  </si>
  <si>
    <t>R 635.9 W</t>
  </si>
  <si>
    <t>Historic Virginia gardens :</t>
  </si>
  <si>
    <t>Williams, Dorothy Hunt.</t>
  </si>
  <si>
    <t>399990175764Q</t>
  </si>
  <si>
    <t>R 635.90975 W</t>
  </si>
  <si>
    <t>Historic Virginia gardens : preservations by the Garden Club of Virginia.</t>
  </si>
  <si>
    <t>399990015703C</t>
  </si>
  <si>
    <t>R 635.92 M</t>
  </si>
  <si>
    <t>Farm weeds :</t>
  </si>
  <si>
    <t>399990314522D</t>
  </si>
  <si>
    <t>R 635.932 B</t>
  </si>
  <si>
    <t>Beauty from bulbs :</t>
  </si>
  <si>
    <t>399990175451J</t>
  </si>
  <si>
    <t>R 635.9333 K</t>
  </si>
  <si>
    <t>Old roses /</t>
  </si>
  <si>
    <t>Keays, Ethelyn Emery, 1871-1961</t>
  </si>
  <si>
    <t>399990175457P</t>
  </si>
  <si>
    <t>R 635.9336 L</t>
  </si>
  <si>
    <t>Rhododendrons of the world and how to grow them /</t>
  </si>
  <si>
    <t>Leach, David G</t>
  </si>
  <si>
    <t>399990175765R</t>
  </si>
  <si>
    <t>R 635.95 N</t>
  </si>
  <si>
    <t>Easy gardening with drought-resistant plants,</t>
  </si>
  <si>
    <t>Nehrling, Arno</t>
  </si>
  <si>
    <t>399990263161F</t>
  </si>
  <si>
    <t>R 635.96 A</t>
  </si>
  <si>
    <t>Atlas of the Virginia flora /</t>
  </si>
  <si>
    <t>Harvill, Alton McCaleb, 1916-</t>
  </si>
  <si>
    <t>399990240451C</t>
  </si>
  <si>
    <t>Atlas of the Virginia flora III /</t>
  </si>
  <si>
    <t>399990412917K</t>
  </si>
  <si>
    <t>R 635.965 A</t>
  </si>
  <si>
    <t>The Green thumb book of indoor gardening;</t>
  </si>
  <si>
    <t>Abraham, George, 1915-</t>
  </si>
  <si>
    <t>399990263080F</t>
  </si>
  <si>
    <t>R 635.965 J</t>
  </si>
  <si>
    <t>The Daffodil : its history, varieties and cultivation /</t>
  </si>
  <si>
    <t>Jefferson-Brown, J. M</t>
  </si>
  <si>
    <t>399990272770L</t>
  </si>
  <si>
    <t>R 635.9653 T</t>
  </si>
  <si>
    <t>The driftwood book /</t>
  </si>
  <si>
    <t>Thompson, Mary E</t>
  </si>
  <si>
    <t>399990260198M</t>
  </si>
  <si>
    <t>R 635.9663 B</t>
  </si>
  <si>
    <t>The Magic world of flower arranging /</t>
  </si>
  <si>
    <t>Brooks, Myra J.</t>
  </si>
  <si>
    <t>399990273179P</t>
  </si>
  <si>
    <t>R 635.9663 R.</t>
  </si>
  <si>
    <t>Flower arranging.</t>
  </si>
  <si>
    <t>Rogers, Joyce.</t>
  </si>
  <si>
    <t>399990273182J</t>
  </si>
  <si>
    <t>R 635.9663 T</t>
  </si>
  <si>
    <t>Flower arranging for the American home /</t>
  </si>
  <si>
    <t>Taber, Gladys</t>
  </si>
  <si>
    <t>399990273139L</t>
  </si>
  <si>
    <t>R 635.9663 W.</t>
  </si>
  <si>
    <t>Flower arrangement art of Japan /</t>
  </si>
  <si>
    <t>Wood, Mary Cokely</t>
  </si>
  <si>
    <t>399990273144H</t>
  </si>
  <si>
    <t>R 635.9672 F</t>
  </si>
  <si>
    <t>Rock gardening;</t>
  </si>
  <si>
    <t>Foster, H. Lincoln</t>
  </si>
  <si>
    <t>399990262777R</t>
  </si>
  <si>
    <t>R 635.969 H</t>
  </si>
  <si>
    <t>Hardy plant finder, 1972.</t>
  </si>
  <si>
    <t>399991314440D</t>
  </si>
  <si>
    <t>R 635.97 W</t>
  </si>
  <si>
    <t>Aristocrats of the garden /</t>
  </si>
  <si>
    <t>Wilson, Ernest H</t>
  </si>
  <si>
    <t>399990175633L</t>
  </si>
  <si>
    <t>399990175634M</t>
  </si>
  <si>
    <t>399990175632K</t>
  </si>
  <si>
    <t>More artistocrats of the garden /</t>
  </si>
  <si>
    <t>399990175635N</t>
  </si>
  <si>
    <t>Trees for American gardens.</t>
  </si>
  <si>
    <t>Wyman, Donald, 1903-</t>
  </si>
  <si>
    <t>399990175636O</t>
  </si>
  <si>
    <t>R 635.976 W</t>
  </si>
  <si>
    <t>Shrubs and vines for American gardens /</t>
  </si>
  <si>
    <t>399990273140D</t>
  </si>
  <si>
    <t>R 635.977 D</t>
  </si>
  <si>
    <t>Dirr's Hardy trees and shrubs :</t>
  </si>
  <si>
    <t>Dirr, Michael.</t>
  </si>
  <si>
    <t>3999903060308</t>
  </si>
  <si>
    <t>R 635.977 M</t>
  </si>
  <si>
    <t>Urban forestry :</t>
  </si>
  <si>
    <t>Miller, Robert W., 1940-</t>
  </si>
  <si>
    <t>399990232938N</t>
  </si>
  <si>
    <t>R 635.977 R</t>
  </si>
  <si>
    <t>Trees of the South /</t>
  </si>
  <si>
    <t>Robinette, Gary O.</t>
  </si>
  <si>
    <t>3999901004618</t>
  </si>
  <si>
    <t>R 635.977 S</t>
  </si>
  <si>
    <t>Bonsai, indoors and out;</t>
  </si>
  <si>
    <t>Stowell, Jerald P</t>
  </si>
  <si>
    <t>399990263156J</t>
  </si>
  <si>
    <t>R 636.089 M</t>
  </si>
  <si>
    <t>The Merck veterinary manual /</t>
  </si>
  <si>
    <t>Kahn, Cynthia M.</t>
  </si>
  <si>
    <t>399990397432O</t>
  </si>
  <si>
    <t>R 636.1 S</t>
  </si>
  <si>
    <t>Storey's horse-lover's encyclopedia :</t>
  </si>
  <si>
    <t>Burns, Deborah</t>
  </si>
  <si>
    <t>399990335950L</t>
  </si>
  <si>
    <t>R 636.1 V</t>
  </si>
  <si>
    <t>2007 Virginia horse industry directory &amp; buyer's guide.</t>
  </si>
  <si>
    <t>Virginia. Horse Industry Board</t>
  </si>
  <si>
    <t>399990416856Q</t>
  </si>
  <si>
    <t>R 636.7 F</t>
  </si>
  <si>
    <t>The encyclopedia of the dog /</t>
  </si>
  <si>
    <t>Fogle, Bruce</t>
  </si>
  <si>
    <t>399990410262B</t>
  </si>
  <si>
    <t>R 636.7 K</t>
  </si>
  <si>
    <t>The Kennel Club's illustrated breed standards :</t>
  </si>
  <si>
    <t>Kennel Club</t>
  </si>
  <si>
    <t>399990307524H</t>
  </si>
  <si>
    <t>R 636.7 P</t>
  </si>
  <si>
    <t>Project BREED directory :</t>
  </si>
  <si>
    <t>Network for Ani-males &amp; Females, Inc</t>
  </si>
  <si>
    <t>399990297108N</t>
  </si>
  <si>
    <t>R 639.34 A</t>
  </si>
  <si>
    <t>Encyclopedia of aquarium &amp; pond fish /</t>
  </si>
  <si>
    <t>Alderton, David, 1956-</t>
  </si>
  <si>
    <t>399990426865R</t>
  </si>
  <si>
    <t>R 640.03 S</t>
  </si>
  <si>
    <t>The Householders' encyclopedia /</t>
  </si>
  <si>
    <t>Schuler, Stanley</t>
  </si>
  <si>
    <t>399990020808E</t>
  </si>
  <si>
    <t>R 641.22 D</t>
  </si>
  <si>
    <t>Larousse dictionary of wines of the world /</t>
  </si>
  <si>
    <t>Debuigne, Gerard</t>
  </si>
  <si>
    <t>399990026717J</t>
  </si>
  <si>
    <t>R 641.3 L</t>
  </si>
  <si>
    <t>Larousse gastronomique :</t>
  </si>
  <si>
    <t>Montagne, Prosper, 1864-1948</t>
  </si>
  <si>
    <t>399990347286Q</t>
  </si>
  <si>
    <t>R 641.59 A</t>
  </si>
  <si>
    <t>The multicultural cookbook for students /</t>
  </si>
  <si>
    <t>Albyn, Carole Lisa.</t>
  </si>
  <si>
    <t>399990233384J</t>
  </si>
  <si>
    <t>R 643.2 N</t>
  </si>
  <si>
    <t>N.A.D.A. manufactured housing cost guide :</t>
  </si>
  <si>
    <t>399990423836M</t>
  </si>
  <si>
    <t>R 649.55 K</t>
  </si>
  <si>
    <t>Toys &amp; games /</t>
  </si>
  <si>
    <t>Ketchum, William C., 1931-</t>
  </si>
  <si>
    <t>399990296632O</t>
  </si>
  <si>
    <t>R 649.55 S</t>
  </si>
  <si>
    <t>Schroeder's collectible toys :</t>
  </si>
  <si>
    <t>Huxford, Sharon</t>
  </si>
  <si>
    <t>399990366243K</t>
  </si>
  <si>
    <t>R 649.55 Z</t>
  </si>
  <si>
    <t>Hot Wheels variations :</t>
  </si>
  <si>
    <t>Zarnock, Michael</t>
  </si>
  <si>
    <t>399990371246J</t>
  </si>
  <si>
    <t>R 650.14 A</t>
  </si>
  <si>
    <t>The Adams jobs almanac.</t>
  </si>
  <si>
    <t>399990398825V</t>
  </si>
  <si>
    <t>R 650.14 B</t>
  </si>
  <si>
    <t>175 high-impact resumes /</t>
  </si>
  <si>
    <t>Beatty, Richard H., 1939-</t>
  </si>
  <si>
    <t>3999903501229</t>
  </si>
  <si>
    <t>R 650.14 D</t>
  </si>
  <si>
    <t>Guide to Internet job searching /</t>
  </si>
  <si>
    <t>Dikel, Margaret F.</t>
  </si>
  <si>
    <t>399990415831I</t>
  </si>
  <si>
    <t>R 650.14 E</t>
  </si>
  <si>
    <t>Encyclopedia of careers and vocational guidance.</t>
  </si>
  <si>
    <t>Ferguson Publishing</t>
  </si>
  <si>
    <t>399990415458N</t>
  </si>
  <si>
    <t>R 650.14 F</t>
  </si>
  <si>
    <t>America's 101 fastest growing jobs :</t>
  </si>
  <si>
    <t>Farr, J. Michael.</t>
  </si>
  <si>
    <t>399990377521L</t>
  </si>
  <si>
    <t>R 650.14 I</t>
  </si>
  <si>
    <t>Internships 2005.</t>
  </si>
  <si>
    <t>399990387165Q</t>
  </si>
  <si>
    <t>R 650.14 J</t>
  </si>
  <si>
    <t>Job hunter's sourcebook :</t>
  </si>
  <si>
    <t>Harper, Kristy</t>
  </si>
  <si>
    <t>399990426099Q</t>
  </si>
  <si>
    <t>R 650.14 P</t>
  </si>
  <si>
    <t>The career coward's guide to resumes :</t>
  </si>
  <si>
    <t>Piotrowski, Katy, 1962-</t>
  </si>
  <si>
    <t>399990420337F</t>
  </si>
  <si>
    <t>R 650.14 V</t>
  </si>
  <si>
    <t>Vault guide to top internships /</t>
  </si>
  <si>
    <t>Hamadeh, Samer</t>
  </si>
  <si>
    <t>399990379147R</t>
  </si>
  <si>
    <t>R 657 S</t>
  </si>
  <si>
    <t>Dictionary of accounting terms /</t>
  </si>
  <si>
    <t>399990332675M</t>
  </si>
  <si>
    <t>R 658 B</t>
  </si>
  <si>
    <t>Business :</t>
  </si>
  <si>
    <t>399990403196J</t>
  </si>
  <si>
    <t>R 658.003 H</t>
  </si>
  <si>
    <t>The Encyclopedia of management.</t>
  </si>
  <si>
    <t>Heyel, Carl, 1908-</t>
  </si>
  <si>
    <t>3999900100041</t>
  </si>
  <si>
    <t>R 658.022 H</t>
  </si>
  <si>
    <t>How to start a small business in Staunton and Augusta County :</t>
  </si>
  <si>
    <t>399990338633M</t>
  </si>
  <si>
    <t>R 658.022 S</t>
  </si>
  <si>
    <t>Small business sourcebook :</t>
  </si>
  <si>
    <t>Hill, Sonya D.</t>
  </si>
  <si>
    <t>399990426132E</t>
  </si>
  <si>
    <t>399990426131D</t>
  </si>
  <si>
    <t>R 658.11 C</t>
  </si>
  <si>
    <t>Commonwealth of Virginia business registration guide /</t>
  </si>
  <si>
    <t>Virginia. State Corporation Commission.</t>
  </si>
  <si>
    <t>399990379347T</t>
  </si>
  <si>
    <t>R 658.1145 S</t>
  </si>
  <si>
    <t>Standard &amp; Poor's register of corporations, directors and executives 2003.</t>
  </si>
  <si>
    <t>399990357889-</t>
  </si>
  <si>
    <t>399990357883U</t>
  </si>
  <si>
    <t>399990357886X</t>
  </si>
  <si>
    <t>R 658.3 M</t>
  </si>
  <si>
    <t>Meeting the needs of employees with disabilities.</t>
  </si>
  <si>
    <t>Resources for Rehabilitation (Organization)</t>
  </si>
  <si>
    <t>399990226668Q</t>
  </si>
  <si>
    <t>R 658.827 C</t>
  </si>
  <si>
    <t>The Book of American trade marks</t>
  </si>
  <si>
    <t>Carter, David E.</t>
  </si>
  <si>
    <t>3999900102010</t>
  </si>
  <si>
    <t>399990010200%</t>
  </si>
  <si>
    <t>R 658.872 B</t>
  </si>
  <si>
    <t>The Where-to-sell-it directory /</t>
  </si>
  <si>
    <t>Boyd, Margaret Ann, 1937-</t>
  </si>
  <si>
    <t>399990242748N</t>
  </si>
  <si>
    <t>R 660 K</t>
  </si>
  <si>
    <t>Kirk-Othmer Concise encyclopedia of chemical technology.</t>
  </si>
  <si>
    <t>Eckroth, David.</t>
  </si>
  <si>
    <t>399990274826P</t>
  </si>
  <si>
    <t>R 660.2 P</t>
  </si>
  <si>
    <t>Perry's Chemical engineers' handbook.</t>
  </si>
  <si>
    <t>Green, Don W</t>
  </si>
  <si>
    <t>399990047076K</t>
  </si>
  <si>
    <t>R 669 M</t>
  </si>
  <si>
    <t>Metals handbook /</t>
  </si>
  <si>
    <t>Lyman, Taylor</t>
  </si>
  <si>
    <t>399990184020B</t>
  </si>
  <si>
    <t>R 681.113 E</t>
  </si>
  <si>
    <t>Complete price guide to watches /</t>
  </si>
  <si>
    <t>Engle, Tom</t>
  </si>
  <si>
    <t>399990422637K</t>
  </si>
  <si>
    <t>R 681.113 S</t>
  </si>
  <si>
    <t>Clocks /</t>
  </si>
  <si>
    <t>Shaffer, Douglas Howerth.</t>
  </si>
  <si>
    <t>399990296675V</t>
  </si>
  <si>
    <t>Complete price guide to watches, 2001 /</t>
  </si>
  <si>
    <t>Shugart, Cooksey.</t>
  </si>
  <si>
    <t>399990338016H</t>
  </si>
  <si>
    <t>R 683.4 F</t>
  </si>
  <si>
    <t>Flayderman's guide to antique American firearms and their values /</t>
  </si>
  <si>
    <t>Flayderman, Norm</t>
  </si>
  <si>
    <t>399990412738L</t>
  </si>
  <si>
    <t>R 683.4 G</t>
  </si>
  <si>
    <t>Gun digest buyer's guide to guns /</t>
  </si>
  <si>
    <t>Sigler, Derrek</t>
  </si>
  <si>
    <t>399990425260F</t>
  </si>
  <si>
    <t>R 683.4 S</t>
  </si>
  <si>
    <t>2008 standard catalog of firearms :</t>
  </si>
  <si>
    <t>Shideler, Dan</t>
  </si>
  <si>
    <t>399990412795O</t>
  </si>
  <si>
    <t>R 686.2 W</t>
  </si>
  <si>
    <t>Mastering graphics :</t>
  </si>
  <si>
    <t>White, Jan V., 1928-</t>
  </si>
  <si>
    <t>399990177566S</t>
  </si>
  <si>
    <t>R 691 M</t>
  </si>
  <si>
    <t>McGraw-Hill Construction Sweets catalog file 2003 :</t>
  </si>
  <si>
    <t>McGraw-Hill Construction</t>
  </si>
  <si>
    <t>399990366636Q</t>
  </si>
  <si>
    <t>R 697 C</t>
  </si>
  <si>
    <t>Consumers' directory of certified efficiency ratings for residential heating and water heating equipment effective October 2000 through April 2001 /</t>
  </si>
  <si>
    <t>Gas Appliance Manufacturers Association</t>
  </si>
  <si>
    <t>399990334292J</t>
  </si>
  <si>
    <t>R 700 A</t>
  </si>
  <si>
    <t>2009 artist's &amp; graphic designer's market /</t>
  </si>
  <si>
    <t>Writer's Digest Books (Firm)</t>
  </si>
  <si>
    <t>399990419644O</t>
  </si>
  <si>
    <t>R 700 I</t>
  </si>
  <si>
    <t>Images of Blacks in American culture :</t>
  </si>
  <si>
    <t>Smith, Jessie Carney</t>
  </si>
  <si>
    <t>399990177605M</t>
  </si>
  <si>
    <t>R 700.2573 N</t>
  </si>
  <si>
    <t>NAAO directory /</t>
  </si>
  <si>
    <t>Krafft, Rebecca</t>
  </si>
  <si>
    <t>399990164571K</t>
  </si>
  <si>
    <t>R 703 B</t>
  </si>
  <si>
    <t>The Book of art :</t>
  </si>
  <si>
    <t>Strohm, Dave</t>
  </si>
  <si>
    <t>399990266052H</t>
  </si>
  <si>
    <t>R 703 D</t>
  </si>
  <si>
    <t>The dictionary of art /</t>
  </si>
  <si>
    <t>Turner, Jane, 1956-</t>
  </si>
  <si>
    <t>399990294680P</t>
  </si>
  <si>
    <t>R 703 H</t>
  </si>
  <si>
    <t>A Dictionary of art terms: painting, sculpture, architecture, engraving and etching, lithography and other art processes, heraldry.</t>
  </si>
  <si>
    <t>Haggar, Reginald George, 1905-</t>
  </si>
  <si>
    <t>3999900121044</t>
  </si>
  <si>
    <t>R 703 O</t>
  </si>
  <si>
    <t>The Oxford companion to art /</t>
  </si>
  <si>
    <t>Osborne, Harold, 1905-</t>
  </si>
  <si>
    <t>399990201949L</t>
  </si>
  <si>
    <t>Oxford illustrated encyclopedia of the arts /</t>
  </si>
  <si>
    <t>Norwich, John Julius, 1929-</t>
  </si>
  <si>
    <t>3999902016207</t>
  </si>
  <si>
    <t>R 704.948 F</t>
  </si>
  <si>
    <t>Signs &amp; symbols in Christian art.</t>
  </si>
  <si>
    <t>Ferguson, George Wells, 1899-</t>
  </si>
  <si>
    <t>399990013805D</t>
  </si>
  <si>
    <t>R 704.987 M</t>
  </si>
  <si>
    <t>A Dictionary of marks:</t>
  </si>
  <si>
    <t>Macdonald-Taylor, Margaret Stephens</t>
  </si>
  <si>
    <t>399990014154B</t>
  </si>
  <si>
    <t>R 705 A</t>
  </si>
  <si>
    <t>American art directory /</t>
  </si>
  <si>
    <t>399990137168M</t>
  </si>
  <si>
    <t>R 708.051 A</t>
  </si>
  <si>
    <t>Antique trader antiques &amp; collectibles price guide 2005 /</t>
  </si>
  <si>
    <t>Husfloen, Kyle.</t>
  </si>
  <si>
    <t>399990376901M</t>
  </si>
  <si>
    <t>R 708.051 B</t>
  </si>
  <si>
    <t>Antique trader tools price guide /</t>
  </si>
  <si>
    <t>Blanchard, Clarence</t>
  </si>
  <si>
    <t>399990409780O</t>
  </si>
  <si>
    <t>The Dictionary of antiques and the decorative arts;</t>
  </si>
  <si>
    <t>Boger, Louise Ade</t>
  </si>
  <si>
    <t>3999900110389</t>
  </si>
  <si>
    <t>R 708.051 C</t>
  </si>
  <si>
    <t>The Concise encyclopedia of American antiques /</t>
  </si>
  <si>
    <t>Comstock, Helen</t>
  </si>
  <si>
    <t>399990224655K</t>
  </si>
  <si>
    <t>R 708.051 D</t>
  </si>
  <si>
    <t>Directory of buyers /</t>
  </si>
  <si>
    <t>Hulme, Fran</t>
  </si>
  <si>
    <t>399990297048Q</t>
  </si>
  <si>
    <t>R 708.051 K</t>
  </si>
  <si>
    <t>Kovels' antiques &amp; collectibles price guide 2009 /</t>
  </si>
  <si>
    <t>Kovel, Ralph M.</t>
  </si>
  <si>
    <t>399990419393P</t>
  </si>
  <si>
    <t>The Kovels' collector's guide to limited editions /</t>
  </si>
  <si>
    <t>3999900206419</t>
  </si>
  <si>
    <t>R 708.051 M</t>
  </si>
  <si>
    <t>Antiques price guide 2005 /</t>
  </si>
  <si>
    <t>Miller, Judith</t>
  </si>
  <si>
    <t>399990376903O</t>
  </si>
  <si>
    <t>Collectibles price guide 2005 /</t>
  </si>
  <si>
    <t>399990376900L</t>
  </si>
  <si>
    <t>Miller's antiques price guide 2005 /</t>
  </si>
  <si>
    <t>Norfolk, Elizabeth</t>
  </si>
  <si>
    <t>399990413750G</t>
  </si>
  <si>
    <t>Warman's antiques &amp; collectibles 2010 price guide /</t>
  </si>
  <si>
    <t>Moran, Mark F.</t>
  </si>
  <si>
    <t>399990423304C</t>
  </si>
  <si>
    <t>R 708.051 S</t>
  </si>
  <si>
    <t>Sotheby's international price guide /</t>
  </si>
  <si>
    <t>Marion, John</t>
  </si>
  <si>
    <t>3999901233319</t>
  </si>
  <si>
    <t>Warman's antiques &amp; collectibles 2008 price guide /</t>
  </si>
  <si>
    <t>Schroy, Ellen Tischbein.</t>
  </si>
  <si>
    <t>399990404821F</t>
  </si>
  <si>
    <t>R 708.1 N</t>
  </si>
  <si>
    <t>The National Gallery complete illustrated catalogue /</t>
  </si>
  <si>
    <t>National Gallery (Great Britain)</t>
  </si>
  <si>
    <t>399990280531F</t>
  </si>
  <si>
    <t>R 709 G</t>
  </si>
  <si>
    <t>Gardner's Art through the ages.</t>
  </si>
  <si>
    <t>Gardner, Helen.</t>
  </si>
  <si>
    <t>399990028280G</t>
  </si>
  <si>
    <t>R 709 J</t>
  </si>
  <si>
    <t>History of art /</t>
  </si>
  <si>
    <t>Janson, H. W. (Horst Woldemar), 1913-1982</t>
  </si>
  <si>
    <t>399990299877</t>
  </si>
  <si>
    <t>R 709 S</t>
  </si>
  <si>
    <t>The enjoyment of art in America,</t>
  </si>
  <si>
    <t>Shoolman, Regina Lenore, 1909-</t>
  </si>
  <si>
    <t>399990009827M</t>
  </si>
  <si>
    <t>R 709 T</t>
  </si>
  <si>
    <t>30,000 years of art :</t>
  </si>
  <si>
    <t>399990414842J</t>
  </si>
  <si>
    <t>R 709.011 W</t>
  </si>
  <si>
    <t>African art.</t>
  </si>
  <si>
    <t>Willett, Frank.</t>
  </si>
  <si>
    <t>399990128973Q</t>
  </si>
  <si>
    <t>R 709.02 B</t>
  </si>
  <si>
    <t>Early medieval art :</t>
  </si>
  <si>
    <t>Beckwith, John, 1918-</t>
  </si>
  <si>
    <t>399990028803H</t>
  </si>
  <si>
    <t>R 709.02 R</t>
  </si>
  <si>
    <t>Art of the Byzantine era /</t>
  </si>
  <si>
    <t>Rice, David Talbot, 1903-</t>
  </si>
  <si>
    <t>399990028277M</t>
  </si>
  <si>
    <t>R 709.022 M</t>
  </si>
  <si>
    <t>Gothic art /</t>
  </si>
  <si>
    <t>Martindale, Andrew.</t>
  </si>
  <si>
    <t>399990028643J</t>
  </si>
  <si>
    <t>R 709.03 M</t>
  </si>
  <si>
    <t>The art of the Renaissance</t>
  </si>
  <si>
    <t>Murray, Peter, 1920-</t>
  </si>
  <si>
    <t>399990128974R</t>
  </si>
  <si>
    <t>R 709.031 M</t>
  </si>
  <si>
    <t>The High Renaissance and mannerism :</t>
  </si>
  <si>
    <t>Murray, Linda</t>
  </si>
  <si>
    <t>399990029114D</t>
  </si>
  <si>
    <t>R 709.033 B</t>
  </si>
  <si>
    <t>Baroque and rococo /</t>
  </si>
  <si>
    <t>Bazin, Germain</t>
  </si>
  <si>
    <t>399990029177M</t>
  </si>
  <si>
    <t>R 709.034 H</t>
  </si>
  <si>
    <t>Larousse encyclopedia of modern art, from 1800 to the present day.</t>
  </si>
  <si>
    <t>Huyghe, Rene.</t>
  </si>
  <si>
    <t>399990009825K</t>
  </si>
  <si>
    <t>R 709.034 L</t>
  </si>
  <si>
    <t>Symbolist art /</t>
  </si>
  <si>
    <t>Lucie-Smith, Edward.</t>
  </si>
  <si>
    <t>399990027587P</t>
  </si>
  <si>
    <t>R 709.034 V</t>
  </si>
  <si>
    <t>Romantic art /</t>
  </si>
  <si>
    <t>Vaughan, William, 1943-</t>
  </si>
  <si>
    <t>399990030453B</t>
  </si>
  <si>
    <t>R 709.04 L</t>
  </si>
  <si>
    <t>Late modern :</t>
  </si>
  <si>
    <t>399990128975S</t>
  </si>
  <si>
    <t>Pop art /</t>
  </si>
  <si>
    <t>Lippard, Lucy R.</t>
  </si>
  <si>
    <t>399990029856Q</t>
  </si>
  <si>
    <t>R 709.04 O</t>
  </si>
  <si>
    <t>The Oxford companion to twentieth-century art /</t>
  </si>
  <si>
    <t>399990041680F</t>
  </si>
  <si>
    <t>R 709.04 P</t>
  </si>
  <si>
    <t>The Sources of modern architecture and design.</t>
  </si>
  <si>
    <t>Pevsner, Nikolaus, Sir, 1902-</t>
  </si>
  <si>
    <t>399990128976T</t>
  </si>
  <si>
    <t>R 709.04 R</t>
  </si>
  <si>
    <t>Dada, art and anti-art /</t>
  </si>
  <si>
    <t>Richter, Hans, 1888-1976</t>
  </si>
  <si>
    <t>3999900301606</t>
  </si>
  <si>
    <t>R 709.04 T</t>
  </si>
  <si>
    <t>Futurism /</t>
  </si>
  <si>
    <t>Tisdall, Caroline</t>
  </si>
  <si>
    <t>3999900302179</t>
  </si>
  <si>
    <t>R 709.04 W</t>
  </si>
  <si>
    <t>Surrealism /</t>
  </si>
  <si>
    <t>Waldberg, Patrick</t>
  </si>
  <si>
    <t>399990030039B</t>
  </si>
  <si>
    <t>R 709.1 R</t>
  </si>
  <si>
    <t>Islamic art.</t>
  </si>
  <si>
    <t>399990028636L</t>
  </si>
  <si>
    <t>R 709.2 W</t>
  </si>
  <si>
    <t>Who was who in American Art :</t>
  </si>
  <si>
    <t>Falk, Peter H.</t>
  </si>
  <si>
    <t>399990100590B</t>
  </si>
  <si>
    <t>R 709.22 C</t>
  </si>
  <si>
    <t>Contemporary artists /</t>
  </si>
  <si>
    <t>Naylor, Colin</t>
  </si>
  <si>
    <t>399990029096M</t>
  </si>
  <si>
    <t>Emanuel, Muriel.</t>
  </si>
  <si>
    <t>399990293962R</t>
  </si>
  <si>
    <t>R 709.22 M</t>
  </si>
  <si>
    <t>World artists, 1950-1980 :</t>
  </si>
  <si>
    <t>Marks, Claude.</t>
  </si>
  <si>
    <t>399990123617G</t>
  </si>
  <si>
    <t>R 709.22 S</t>
  </si>
  <si>
    <t>Samuels' encyclopedia of artists of the American West /</t>
  </si>
  <si>
    <t>Samuels, Peggy</t>
  </si>
  <si>
    <t>3999902004305</t>
  </si>
  <si>
    <t>R 709.37 W</t>
  </si>
  <si>
    <t>Roman art and architecture /</t>
  </si>
  <si>
    <t>Wheeler, Robert Eric Mortimer, Sir, 1890-</t>
  </si>
  <si>
    <t>399990128977U</t>
  </si>
  <si>
    <t>R 709.38 B</t>
  </si>
  <si>
    <t>Greek art /</t>
  </si>
  <si>
    <t>Boardman, John, 1927-</t>
  </si>
  <si>
    <t>399990028541G</t>
  </si>
  <si>
    <t>R 709.391 H</t>
  </si>
  <si>
    <t>Minoan and Mycenaean art /</t>
  </si>
  <si>
    <t>Higgins, Reynold Alleyne</t>
  </si>
  <si>
    <t>399990128978V</t>
  </si>
  <si>
    <t>R 709.4 L</t>
  </si>
  <si>
    <t>A History of Western art.</t>
  </si>
  <si>
    <t>Levey, Michael.</t>
  </si>
  <si>
    <t>399990128991Q</t>
  </si>
  <si>
    <t>R 709.5 H</t>
  </si>
  <si>
    <t>Chinese art :</t>
  </si>
  <si>
    <t>Hobson, Robert Lockhart, 1872-1941</t>
  </si>
  <si>
    <t>399990029910H</t>
  </si>
  <si>
    <t>R 709.56 L</t>
  </si>
  <si>
    <t>The Art of the ancient Near East.</t>
  </si>
  <si>
    <t>Lloyd, Seton.</t>
  </si>
  <si>
    <t>399990128992R</t>
  </si>
  <si>
    <t>R 709.73 E</t>
  </si>
  <si>
    <t>Encyclopedia of American art.</t>
  </si>
  <si>
    <t>399990039309K</t>
  </si>
  <si>
    <t>R 709.73 S</t>
  </si>
  <si>
    <t>Self-taught artists of the 20th century :</t>
  </si>
  <si>
    <t>Longhauser, Elsa Weiner</t>
  </si>
  <si>
    <t>399990306118F</t>
  </si>
  <si>
    <t>R 712.60942 B</t>
  </si>
  <si>
    <t>England :</t>
  </si>
  <si>
    <t>Boyd, Lizzie Edmunds</t>
  </si>
  <si>
    <t>399990175644N</t>
  </si>
  <si>
    <t>R 720.3 C</t>
  </si>
  <si>
    <t>A Dictionary of architecture /</t>
  </si>
  <si>
    <t>Curl, James Stevens, 1937-</t>
  </si>
  <si>
    <t>399990329074L</t>
  </si>
  <si>
    <t>R 720.9 F</t>
  </si>
  <si>
    <t>Sir Banister Fletcher's a history of architecture.</t>
  </si>
  <si>
    <t>Fletcher, Banister, Sir, 1866-1953.</t>
  </si>
  <si>
    <t>399990143799T</t>
  </si>
  <si>
    <t>R 720.941 D</t>
  </si>
  <si>
    <t>Victorian architecture /</t>
  </si>
  <si>
    <t>Dixon, Roger, 1935-</t>
  </si>
  <si>
    <t>399990032245C</t>
  </si>
  <si>
    <t>R 720.941 S</t>
  </si>
  <si>
    <t>Edwardian Architecture :</t>
  </si>
  <si>
    <t>Service, Alastair, 1933-</t>
  </si>
  <si>
    <t>399990029465M</t>
  </si>
  <si>
    <t>R 730.3 D</t>
  </si>
  <si>
    <t>Dictionary of modern sculpture.</t>
  </si>
  <si>
    <t>Maillard, Robert</t>
  </si>
  <si>
    <t>3999900100276</t>
  </si>
  <si>
    <t>R 733.3 B</t>
  </si>
  <si>
    <t>Greek sculpture :</t>
  </si>
  <si>
    <t>399990029120A</t>
  </si>
  <si>
    <t>R 735.29 R</t>
  </si>
  <si>
    <t>A Concise history of modern sculpture /</t>
  </si>
  <si>
    <t>Read, Herbert Edward, Sir, 1893-1968</t>
  </si>
  <si>
    <t>399990029915M</t>
  </si>
  <si>
    <t>R 736.5 W</t>
  </si>
  <si>
    <t>Folk art in stone :</t>
  </si>
  <si>
    <t>Wust, Klaus German, 1925-</t>
  </si>
  <si>
    <t>399990128993S</t>
  </si>
  <si>
    <t>R 737.2 C</t>
  </si>
  <si>
    <t>Virginia militaria of the Civil War :</t>
  </si>
  <si>
    <t>Crouch, Howard R</t>
  </si>
  <si>
    <t>399990219659S</t>
  </si>
  <si>
    <t>R 737.4 D</t>
  </si>
  <si>
    <t>The official guide to coin grading and counterfeit detection /</t>
  </si>
  <si>
    <t>Dannreuther, John W.</t>
  </si>
  <si>
    <t>399990370590K</t>
  </si>
  <si>
    <t>R 737.4 G</t>
  </si>
  <si>
    <t>Coin world guide to U.S. coins, prices &amp; value trends /</t>
  </si>
  <si>
    <t>Gibbs, William T</t>
  </si>
  <si>
    <t>399990333838O</t>
  </si>
  <si>
    <t>R 737.4 H</t>
  </si>
  <si>
    <t>Official 2004 price guide to world coins /</t>
  </si>
  <si>
    <t>Hudgeons, Marc</t>
  </si>
  <si>
    <t>399990364426L</t>
  </si>
  <si>
    <t>Official 2009 blackbook price guide to United States coins /</t>
  </si>
  <si>
    <t>399990417439O</t>
  </si>
  <si>
    <t>R 737.4 J</t>
  </si>
  <si>
    <t>World coin encyclopedia /</t>
  </si>
  <si>
    <t>Junge, Ewald</t>
  </si>
  <si>
    <t>399990174198Q</t>
  </si>
  <si>
    <t>R 737.4 N</t>
  </si>
  <si>
    <t>2005 North American coins &amp; prices :</t>
  </si>
  <si>
    <t>399990375433L</t>
  </si>
  <si>
    <t>R 737.4 R</t>
  </si>
  <si>
    <t>Catalogue of the world's most popular coins /</t>
  </si>
  <si>
    <t>399990167470L</t>
  </si>
  <si>
    <t>Cowles complete encyclopedia of U.S. coins,</t>
  </si>
  <si>
    <t>Reed, Mort.</t>
  </si>
  <si>
    <t>399990000581A</t>
  </si>
  <si>
    <t>R 737.4 S</t>
  </si>
  <si>
    <t>2008 standard catalog of world coins :</t>
  </si>
  <si>
    <t>Bruce, Colin R.</t>
  </si>
  <si>
    <t>399990409847S</t>
  </si>
  <si>
    <t>2010 standard catalog of world coins, 1901-2000 /</t>
  </si>
  <si>
    <t>Cuhaj, George S.</t>
  </si>
  <si>
    <t>399990425924M</t>
  </si>
  <si>
    <t>Virginia tokens.</t>
  </si>
  <si>
    <t>Schenkman, David E.</t>
  </si>
  <si>
    <t>399990128994T</t>
  </si>
  <si>
    <t>R 737.4 U</t>
  </si>
  <si>
    <t>U.S. coin digest :</t>
  </si>
  <si>
    <t>Harper, David C</t>
  </si>
  <si>
    <t>399990416965R</t>
  </si>
  <si>
    <t>R 737.4 Y</t>
  </si>
  <si>
    <t>The official red book :</t>
  </si>
  <si>
    <t>Yeoman, R. S. (Richard S.)</t>
  </si>
  <si>
    <t>399990425253H</t>
  </si>
  <si>
    <t>R 738 A</t>
  </si>
  <si>
    <t>Antique trader pottery &amp; porcelain ceramics price guide /</t>
  </si>
  <si>
    <t>399990410955K</t>
  </si>
  <si>
    <t>R 738 B</t>
  </si>
  <si>
    <t>The dictionary of world pottery and porcelain.</t>
  </si>
  <si>
    <t>399990003488J</t>
  </si>
  <si>
    <t>R 738 P</t>
  </si>
  <si>
    <t>Porcelain /</t>
  </si>
  <si>
    <t>Patterson, Jerry E</t>
  </si>
  <si>
    <t>399990296623O</t>
  </si>
  <si>
    <t>Pottery /</t>
  </si>
  <si>
    <t>Kerwin, Carlotta.</t>
  </si>
  <si>
    <t>399990296672S</t>
  </si>
  <si>
    <t>R 738 R</t>
  </si>
  <si>
    <t>The Shenandoah pottery /</t>
  </si>
  <si>
    <t>Rice, A. H. (Alvin H.)</t>
  </si>
  <si>
    <t>399990128996V</t>
  </si>
  <si>
    <t>R 738.2 B</t>
  </si>
  <si>
    <t>The Bradford book of collector's plates :</t>
  </si>
  <si>
    <t>Bradford Exchange</t>
  </si>
  <si>
    <t>399990024344D</t>
  </si>
  <si>
    <t>R 738.28 R</t>
  </si>
  <si>
    <t>Porcelain figures of the eighteenth century in Europe.</t>
  </si>
  <si>
    <t>Rosenfeld, David.</t>
  </si>
  <si>
    <t>399990019617K</t>
  </si>
  <si>
    <t>R 738.3 C</t>
  </si>
  <si>
    <t>The pottery of the Shenandoah Valley Region /</t>
  </si>
  <si>
    <t>Comstock, H. E. (Harold Eugene), 1944-</t>
  </si>
  <si>
    <t>399990257357P</t>
  </si>
  <si>
    <t>R 738.3 K</t>
  </si>
  <si>
    <t>The Kovels' American art pottery :</t>
  </si>
  <si>
    <t>399990274283M</t>
  </si>
  <si>
    <t>738.8 E</t>
  </si>
  <si>
    <t>Hummel :</t>
  </si>
  <si>
    <t>Ehrmann, Eric W.</t>
  </si>
  <si>
    <t>399990024508F</t>
  </si>
  <si>
    <t>R 738.88 C</t>
  </si>
  <si>
    <t>Marks &amp; monograms on European and Oriental pottery and porcelain.</t>
  </si>
  <si>
    <t>Chaffers, William, 1811-1892</t>
  </si>
  <si>
    <t>399990017434F</t>
  </si>
  <si>
    <t>R 739.23 D</t>
  </si>
  <si>
    <t>Silver marks of the world /</t>
  </si>
  <si>
    <t>Divis, Jan.</t>
  </si>
  <si>
    <t>399990027276K</t>
  </si>
  <si>
    <t>R 739.23 M</t>
  </si>
  <si>
    <t>Silver /</t>
  </si>
  <si>
    <t>McNab, Jessie.</t>
  </si>
  <si>
    <t>399990296635R</t>
  </si>
  <si>
    <t>R 739.23 S</t>
  </si>
  <si>
    <t>Sotheby's concise encyclopedia of silver /</t>
  </si>
  <si>
    <t>Truman, Charles</t>
  </si>
  <si>
    <t>3999902452009</t>
  </si>
  <si>
    <t>R 739.27 M</t>
  </si>
  <si>
    <t>Jewelry /</t>
  </si>
  <si>
    <t>Mastai, Marie-Louise d'Otrange.</t>
  </si>
  <si>
    <t>399990296678Y</t>
  </si>
  <si>
    <t>R 739.2703 M</t>
  </si>
  <si>
    <t>An illustrated dictionary of jewellery.</t>
  </si>
  <si>
    <t>Mason, Anita</t>
  </si>
  <si>
    <t>399990013997P</t>
  </si>
  <si>
    <t>R 741.5 M</t>
  </si>
  <si>
    <t>Comics values annual :</t>
  </si>
  <si>
    <t>Malloy, Alex G</t>
  </si>
  <si>
    <t>399990385147O</t>
  </si>
  <si>
    <t>The standard catalog of comic books /</t>
  </si>
  <si>
    <t>Miller, John Jackson</t>
  </si>
  <si>
    <t>399990366295R</t>
  </si>
  <si>
    <t>R 741.5 O</t>
  </si>
  <si>
    <t>Official Overstreet comic book price guide /</t>
  </si>
  <si>
    <t>Overstreet, Robert M</t>
  </si>
  <si>
    <t>399990373407K</t>
  </si>
  <si>
    <t>R 741.64 R</t>
  </si>
  <si>
    <t>The illustrator and the book in England from 1790 to 1914 /</t>
  </si>
  <si>
    <t>Ray, Gordon Norton, 1915-</t>
  </si>
  <si>
    <t>399990025182E</t>
  </si>
  <si>
    <t>R 745 G</t>
  </si>
  <si>
    <t>Masters of traditional arts :</t>
  </si>
  <si>
    <t>Govenar, Alan B., 1952-</t>
  </si>
  <si>
    <t>399990372674P</t>
  </si>
  <si>
    <t>399990372673O</t>
  </si>
  <si>
    <t>R 745.0973 W</t>
  </si>
  <si>
    <t>Warman's Americana &amp; collectibles identification and price guide /</t>
  </si>
  <si>
    <t>399990381322F</t>
  </si>
  <si>
    <t>R 745.097559 S</t>
  </si>
  <si>
    <t>Arts and crafts of the Shenandoah Valley.</t>
  </si>
  <si>
    <t>Smith, Elmer Lewis.</t>
  </si>
  <si>
    <t>399990128995U</t>
  </si>
  <si>
    <t>R 745.1 E</t>
  </si>
  <si>
    <t>Encyclopedia of antiques /</t>
  </si>
  <si>
    <t>Klein, Rosemary</t>
  </si>
  <si>
    <t>399990205881K</t>
  </si>
  <si>
    <t>R 745.1 G</t>
  </si>
  <si>
    <t>Garage sale &amp; flea market annual.</t>
  </si>
  <si>
    <t>399990385146N</t>
  </si>
  <si>
    <t>R 745.1 K</t>
  </si>
  <si>
    <t>Kovels' yellow pages /</t>
  </si>
  <si>
    <t>399990365887X</t>
  </si>
  <si>
    <t>R 745.1 M</t>
  </si>
  <si>
    <t>Maloney's antiques &amp; collectibles resource directory /</t>
  </si>
  <si>
    <t>Maloney, David J</t>
  </si>
  <si>
    <t>399990370580J</t>
  </si>
  <si>
    <t>R 745.2 B</t>
  </si>
  <si>
    <t>The design encyclopedia /</t>
  </si>
  <si>
    <t>Byars, Mel</t>
  </si>
  <si>
    <t>399990378732Q</t>
  </si>
  <si>
    <t>R 745.2 E</t>
  </si>
  <si>
    <t>The elements of design :</t>
  </si>
  <si>
    <t>Riley, Noel</t>
  </si>
  <si>
    <t>399990367385S</t>
  </si>
  <si>
    <t>R 745.502 S</t>
  </si>
  <si>
    <t>Formulas, methods, tips, and data for home and workshop.</t>
  </si>
  <si>
    <t>Swezey, Kenneth M.</t>
  </si>
  <si>
    <t>399990128997W</t>
  </si>
  <si>
    <t>R 745.5068 B</t>
  </si>
  <si>
    <t>The business of crafts :</t>
  </si>
  <si>
    <t>Crafts Center (Washington, D.C.)</t>
  </si>
  <si>
    <t>399990280945O</t>
  </si>
  <si>
    <t>R 745.593 K</t>
  </si>
  <si>
    <t>Boxes /</t>
  </si>
  <si>
    <t>399990296669Y</t>
  </si>
  <si>
    <t>R 746.2 C</t>
  </si>
  <si>
    <t>Needlework /</t>
  </si>
  <si>
    <t>Cavallo, Adolph S.</t>
  </si>
  <si>
    <t>399990296638U</t>
  </si>
  <si>
    <t>R 747 H</t>
  </si>
  <si>
    <t>Treasury of American design;</t>
  </si>
  <si>
    <t>Hornung, Clarence Pearson</t>
  </si>
  <si>
    <t>3999900104416</t>
  </si>
  <si>
    <t>3999900104427</t>
  </si>
  <si>
    <t>R 748 L</t>
  </si>
  <si>
    <t>Sandwich glass handbook [by] Ruth Webb Lee.</t>
  </si>
  <si>
    <t>Lee, Ruth Webb, 1894-1958</t>
  </si>
  <si>
    <t>399990028646M</t>
  </si>
  <si>
    <t>R 748.2 G</t>
  </si>
  <si>
    <t>Glass /</t>
  </si>
  <si>
    <t>Gardner, Paul Vickers, 1908-</t>
  </si>
  <si>
    <t>399990296681S</t>
  </si>
  <si>
    <t>R 748.2 L</t>
  </si>
  <si>
    <t>Ruth Webb Lee's Handbook of early American pressed glass patterns.</t>
  </si>
  <si>
    <t>399990023863I</t>
  </si>
  <si>
    <t>R 748.8 T</t>
  </si>
  <si>
    <t>A guide for insulator collectors, with prices /</t>
  </si>
  <si>
    <t>Tibbitts, John C</t>
  </si>
  <si>
    <t>399990313805G</t>
  </si>
  <si>
    <t>R 748.82 K</t>
  </si>
  <si>
    <t>Kovels' bottles price list /</t>
  </si>
  <si>
    <t>399990392655Q</t>
  </si>
  <si>
    <t>R 749 A</t>
  </si>
  <si>
    <t>Antique trader furniture price guide /</t>
  </si>
  <si>
    <t>399990374854R</t>
  </si>
  <si>
    <t>R 749.2 A</t>
  </si>
  <si>
    <t>The antiques directory.</t>
  </si>
  <si>
    <t>399990129252H</t>
  </si>
  <si>
    <t>R 749.21 B</t>
  </si>
  <si>
    <t>Furniture 1 :</t>
  </si>
  <si>
    <t>Bishop, Robert Charles</t>
  </si>
  <si>
    <t>399990296626R</t>
  </si>
  <si>
    <t>R 749.21 K</t>
  </si>
  <si>
    <t>Furniture 2 :</t>
  </si>
  <si>
    <t>399990296629U</t>
  </si>
  <si>
    <t>R 749.213 P</t>
  </si>
  <si>
    <t>Sotheby's guide to American furniture /</t>
  </si>
  <si>
    <t>Petraglia, Patricia, 1953-</t>
  </si>
  <si>
    <t>3999903012406</t>
  </si>
  <si>
    <t>R 750.216 N</t>
  </si>
  <si>
    <t>Fine art collections.</t>
  </si>
  <si>
    <t>399990139098Q</t>
  </si>
  <si>
    <t>R 750.3 E</t>
  </si>
  <si>
    <t>Encyclopedia of painting;</t>
  </si>
  <si>
    <t>Myers, Bernard Samuel, 1908- ed.</t>
  </si>
  <si>
    <t>399990012937I</t>
  </si>
  <si>
    <t>R 750.973 B</t>
  </si>
  <si>
    <t>American painting, history and interpretation.</t>
  </si>
  <si>
    <t>Barker, Virgil, 1890-</t>
  </si>
  <si>
    <t>399990024307C</t>
  </si>
  <si>
    <t>R 757 W</t>
  </si>
  <si>
    <t>American miniatures, 1730-1850;</t>
  </si>
  <si>
    <t>Wehle, Harry Brandeis, 1887-</t>
  </si>
  <si>
    <t>399990018396N</t>
  </si>
  <si>
    <t>R 759 E</t>
  </si>
  <si>
    <t>Paintings in the Hermitage /</t>
  </si>
  <si>
    <t>Eisler, Colin T.</t>
  </si>
  <si>
    <t>3999902000413</t>
  </si>
  <si>
    <t>R 759 L</t>
  </si>
  <si>
    <t>A concise history of painting, from Giotto to Cezanne.</t>
  </si>
  <si>
    <t>399990128998X</t>
  </si>
  <si>
    <t>R 759 R</t>
  </si>
  <si>
    <t>A concise history of watercolours /</t>
  </si>
  <si>
    <t>Reynolds, Graham</t>
  </si>
  <si>
    <t>399990029135G</t>
  </si>
  <si>
    <t>R 759.04 L</t>
  </si>
  <si>
    <t>Rococo to revolution :</t>
  </si>
  <si>
    <t>399990128999Y</t>
  </si>
  <si>
    <t>R 759.05 P</t>
  </si>
  <si>
    <t>Impressionism /</t>
  </si>
  <si>
    <t>Pool, Phoebe.</t>
  </si>
  <si>
    <t>399990027507H</t>
  </si>
  <si>
    <t>R 759.06 R</t>
  </si>
  <si>
    <t>A concise history of modern painting /</t>
  </si>
  <si>
    <t>3999901290008</t>
  </si>
  <si>
    <t>R 759.0838 M</t>
  </si>
  <si>
    <t>Old masters in America :</t>
  </si>
  <si>
    <t>Morse, John D., 1906-</t>
  </si>
  <si>
    <t>3999900200020</t>
  </si>
  <si>
    <t>R 759.0838 W</t>
  </si>
  <si>
    <t>National Gallery of Art, Washington, D.C.</t>
  </si>
  <si>
    <t>Walker, John, 1906 Dec. 24-</t>
  </si>
  <si>
    <t>399990009831H</t>
  </si>
  <si>
    <t>R 759.13 W</t>
  </si>
  <si>
    <t>American impressionism and realism :</t>
  </si>
  <si>
    <t>Weinberg, H. Barbara (Helene Barbara), 1942-</t>
  </si>
  <si>
    <t>399990257420G</t>
  </si>
  <si>
    <t>R 759.2 H</t>
  </si>
  <si>
    <t>The Pre-Raphaelites.</t>
  </si>
  <si>
    <t>Hilton, Timothy, 1941-</t>
  </si>
  <si>
    <t>3999901290019</t>
  </si>
  <si>
    <t>R 759.4 L</t>
  </si>
  <si>
    <t>A concise history of French painting /</t>
  </si>
  <si>
    <t>399990029383L</t>
  </si>
  <si>
    <t>R 759.9492 F</t>
  </si>
  <si>
    <t>Dutch painting.</t>
  </si>
  <si>
    <t>Fuchs, Rudolf Herman, 1942-</t>
  </si>
  <si>
    <t>399990129002A</t>
  </si>
  <si>
    <t>R 767.2 K</t>
  </si>
  <si>
    <t>Louisiana gallery;</t>
  </si>
  <si>
    <t>Kappel, Philip</t>
  </si>
  <si>
    <t>399990020680C</t>
  </si>
  <si>
    <t>R 769 R</t>
  </si>
  <si>
    <t>Reproductions :</t>
  </si>
  <si>
    <t>Haddad's Fine Arts</t>
  </si>
  <si>
    <t>399990127276L</t>
  </si>
  <si>
    <t>R 769.1 S</t>
  </si>
  <si>
    <t>The Shorewood collection.</t>
  </si>
  <si>
    <t>Shorewood Fine Art Reproductions</t>
  </si>
  <si>
    <t>399990200685H</t>
  </si>
  <si>
    <t>R 769.4 B</t>
  </si>
  <si>
    <t>Beckett basketball card price guide number 12 /</t>
  </si>
  <si>
    <t>Beckett, James</t>
  </si>
  <si>
    <t>399990379465U</t>
  </si>
  <si>
    <t>The official 2004 price guide to baseball cards /</t>
  </si>
  <si>
    <t>399990370453I</t>
  </si>
  <si>
    <t>The official 2009 price guide to baseball cards /</t>
  </si>
  <si>
    <t>399990423302A</t>
  </si>
  <si>
    <t>R 769.5 S</t>
  </si>
  <si>
    <t>The Sanders price guide to autographs 1997 /</t>
  </si>
  <si>
    <t>Sanders, George R</t>
  </si>
  <si>
    <t>399990279870T</t>
  </si>
  <si>
    <t>R 769.55 A</t>
  </si>
  <si>
    <t>The obsolete paper money of Virginia /</t>
  </si>
  <si>
    <t>Affleck, Charles J.</t>
  </si>
  <si>
    <t>399990008369M</t>
  </si>
  <si>
    <t>399990008370E</t>
  </si>
  <si>
    <t>R 769.55 C</t>
  </si>
  <si>
    <t>Confederate and Southern state currency.</t>
  </si>
  <si>
    <t>Criswell, Grover C.</t>
  </si>
  <si>
    <t>399990129003B</t>
  </si>
  <si>
    <t>R 769.55 F</t>
  </si>
  <si>
    <t>Fully illustrated catalogue of United States, Canadian, and Confederate currency /</t>
  </si>
  <si>
    <t>Werlich, Robert.</t>
  </si>
  <si>
    <t>399990026222A</t>
  </si>
  <si>
    <t>R 769.55 H</t>
  </si>
  <si>
    <t>The comprehensive catalog of U.S. paper money /</t>
  </si>
  <si>
    <t>Hessler, Gene, 1928-</t>
  </si>
  <si>
    <t>399990039227J</t>
  </si>
  <si>
    <t>Official 2004 blackbook price guide to United States paper money /</t>
  </si>
  <si>
    <t>399990364914N</t>
  </si>
  <si>
    <t>R 769.55 K</t>
  </si>
  <si>
    <t>Standard catalog of U.S. paper money /</t>
  </si>
  <si>
    <t>Krause, Chester L</t>
  </si>
  <si>
    <t>399990217299Q</t>
  </si>
  <si>
    <t>R 769.55 S</t>
  </si>
  <si>
    <t>College currency :</t>
  </si>
  <si>
    <t>Schingoethe, Herb</t>
  </si>
  <si>
    <t>399990313363F</t>
  </si>
  <si>
    <t>R 769.5603 M</t>
  </si>
  <si>
    <t>Encyclopedia of world stamps, 1945-1975 /</t>
  </si>
  <si>
    <t>Mackay, James A. (James Alexander), 1936-</t>
  </si>
  <si>
    <t>399990024466I</t>
  </si>
  <si>
    <t>R 769.9 K</t>
  </si>
  <si>
    <t>Prints /</t>
  </si>
  <si>
    <t>Karshan, Donald H</t>
  </si>
  <si>
    <t>399990296620L</t>
  </si>
  <si>
    <t>R 770 I</t>
  </si>
  <si>
    <t>ICP encyclopedia of photography.</t>
  </si>
  <si>
    <t>International Center of Photography</t>
  </si>
  <si>
    <t>399990129004C</t>
  </si>
  <si>
    <t>R 770 P</t>
  </si>
  <si>
    <t>2008 photographer's market /</t>
  </si>
  <si>
    <t>Poehner, Donna</t>
  </si>
  <si>
    <t>399990408485P</t>
  </si>
  <si>
    <t>R 780 G</t>
  </si>
  <si>
    <t>The international thesaurus of music terms :</t>
  </si>
  <si>
    <t>Grudzinski, Ted</t>
  </si>
  <si>
    <t>399990404988T</t>
  </si>
  <si>
    <t>R 780 S</t>
  </si>
  <si>
    <t>2009 songwriter's market /</t>
  </si>
  <si>
    <t>Hatfield, Greg</t>
  </si>
  <si>
    <t>399990420865L</t>
  </si>
  <si>
    <t>R 780.15 E</t>
  </si>
  <si>
    <t>The lighter classics in music;</t>
  </si>
  <si>
    <t>Ewen, David, 1907-</t>
  </si>
  <si>
    <t>3999900110345</t>
  </si>
  <si>
    <t>R 780.3 A</t>
  </si>
  <si>
    <t>The Facts on File dictionary of music /</t>
  </si>
  <si>
    <t>399990374874T</t>
  </si>
  <si>
    <t>R 780.3 C</t>
  </si>
  <si>
    <t>The concise Oxford dictionary of music :</t>
  </si>
  <si>
    <t>Kennedy, Michael, 1926-</t>
  </si>
  <si>
    <t>399990042267H</t>
  </si>
  <si>
    <t>R 780.3 G</t>
  </si>
  <si>
    <t>Grove's dictionary of music and musicians.</t>
  </si>
  <si>
    <t>Grove, George, Sir, 1820-1900</t>
  </si>
  <si>
    <t>3999900360207</t>
  </si>
  <si>
    <t>R 780.3 K</t>
  </si>
  <si>
    <t>The book of classical music lists /</t>
  </si>
  <si>
    <t>Kupferberg, Herbert</t>
  </si>
  <si>
    <t>399990173940K</t>
  </si>
  <si>
    <t>R 780.3 N</t>
  </si>
  <si>
    <t>The new Grove dictionary of music and musicians /</t>
  </si>
  <si>
    <t>399990294483Q</t>
  </si>
  <si>
    <t>The new Oxford companion to music /</t>
  </si>
  <si>
    <t>Arnold, Denis</t>
  </si>
  <si>
    <t>399990046491K</t>
  </si>
  <si>
    <t>399990046492L</t>
  </si>
  <si>
    <t>R 780.3 O</t>
  </si>
  <si>
    <t>The Oxford companion to music /</t>
  </si>
  <si>
    <t>Latham, Alison, ed.</t>
  </si>
  <si>
    <t>399990358280M</t>
  </si>
  <si>
    <t>R 780.3 R</t>
  </si>
  <si>
    <t>Harvard concise dictionary of music /</t>
  </si>
  <si>
    <t>Randel, Don Michael</t>
  </si>
  <si>
    <t>3999900300919</t>
  </si>
  <si>
    <t>R 780.3 T</t>
  </si>
  <si>
    <t>The international cyclopedia of music and musicians.</t>
  </si>
  <si>
    <t>Thompson, Oscar, 1887-1945.</t>
  </si>
  <si>
    <t>399990010861C</t>
  </si>
  <si>
    <t>R 780.42 K</t>
  </si>
  <si>
    <t>The Complete encyclopedia of popular music and jazz, 1900-1950 /</t>
  </si>
  <si>
    <t>Kinkle, Roger D., 1916-</t>
  </si>
  <si>
    <t>399990167850N</t>
  </si>
  <si>
    <t>399990167853Q</t>
  </si>
  <si>
    <t>399990167852P</t>
  </si>
  <si>
    <t>399990167851O</t>
  </si>
  <si>
    <t>R 780.42 P</t>
  </si>
  <si>
    <t>The Penguin encyclopedia of popular music /</t>
  </si>
  <si>
    <t>Clarke, Donald, 1940-</t>
  </si>
  <si>
    <t>399990205779Q</t>
  </si>
  <si>
    <t>R 780.42 S</t>
  </si>
  <si>
    <t>Dictionary of American pop/rock.</t>
  </si>
  <si>
    <t>Shaw, Arnold</t>
  </si>
  <si>
    <t>399990129005D</t>
  </si>
  <si>
    <t>R 780.8 A</t>
  </si>
  <si>
    <t>The age of Beethoven, 1790-1830 /</t>
  </si>
  <si>
    <t>Abraham, Gerald, 1904-</t>
  </si>
  <si>
    <t>399990042386J</t>
  </si>
  <si>
    <t>The age of humanism, 1540-1630.</t>
  </si>
  <si>
    <t>399990011655E</t>
  </si>
  <si>
    <t>Concert music, 1630-1750 /</t>
  </si>
  <si>
    <t>399990161422C</t>
  </si>
  <si>
    <t>R 780.8 C</t>
  </si>
  <si>
    <t>The modern age, 1890-1960 /</t>
  </si>
  <si>
    <t>Cooper, Martin, 1910-</t>
  </si>
  <si>
    <t>399990015775L</t>
  </si>
  <si>
    <t>R 780.8 H</t>
  </si>
  <si>
    <t>Ars nova and the Renaissance, 1300-1540.</t>
  </si>
  <si>
    <t>Hughes, Anselm, 1889-</t>
  </si>
  <si>
    <t>399990004757J</t>
  </si>
  <si>
    <t>Early medieval music, up to 1300.</t>
  </si>
  <si>
    <t>399990024945K</t>
  </si>
  <si>
    <t>R 780.8 L</t>
  </si>
  <si>
    <t>Opera and church music, 1630-1750 /</t>
  </si>
  <si>
    <t>Lewis, Anthony, 1915-</t>
  </si>
  <si>
    <t>3999900250418</t>
  </si>
  <si>
    <t>R 780.8 W</t>
  </si>
  <si>
    <t>The age of enlightenment, 1745-1790;</t>
  </si>
  <si>
    <t>Wellesz, Egon, 1885-</t>
  </si>
  <si>
    <t>399990028254H</t>
  </si>
  <si>
    <t>Ancient and oriental music.</t>
  </si>
  <si>
    <t>399990166822L</t>
  </si>
  <si>
    <t>R 780.9 S</t>
  </si>
  <si>
    <t>Classical music :</t>
  </si>
  <si>
    <t>Staines, Joe</t>
  </si>
  <si>
    <t>399990308491L</t>
  </si>
  <si>
    <t>R 780.92 B</t>
  </si>
  <si>
    <t>Men of music :</t>
  </si>
  <si>
    <t>Brockway, Wallace, 1905-</t>
  </si>
  <si>
    <t>399990013633C</t>
  </si>
  <si>
    <t>R 780.92 E</t>
  </si>
  <si>
    <t>American composers :</t>
  </si>
  <si>
    <t>399990039751L</t>
  </si>
  <si>
    <t>Composers of yesterday;</t>
  </si>
  <si>
    <t>Ewen, David, 1907- comp.</t>
  </si>
  <si>
    <t>3999900136208</t>
  </si>
  <si>
    <t>Composers since 1900 :</t>
  </si>
  <si>
    <t>399990127311B</t>
  </si>
  <si>
    <t>Composers since 1900. First supplement :</t>
  </si>
  <si>
    <t>399990222909K</t>
  </si>
  <si>
    <t>European composers today :</t>
  </si>
  <si>
    <t>399990012939K</t>
  </si>
  <si>
    <t>Great composers, 1300-1900;</t>
  </si>
  <si>
    <t>3999900109107</t>
  </si>
  <si>
    <t>Popular American composers from Revolutionary times to the present;</t>
  </si>
  <si>
    <t>399990129006E</t>
  </si>
  <si>
    <t>399990006683J</t>
  </si>
  <si>
    <t>R 780.92 I</t>
  </si>
  <si>
    <t>Index to the recordings :</t>
  </si>
  <si>
    <t>399990170831G</t>
  </si>
  <si>
    <t>R 781.64 T</t>
  </si>
  <si>
    <t>Funk /</t>
  </si>
  <si>
    <t>Thompson, Dave, 1960 Jan. 3-</t>
  </si>
  <si>
    <t>399990342241C</t>
  </si>
  <si>
    <t>R 781.642 A</t>
  </si>
  <si>
    <t>All music guide to country :</t>
  </si>
  <si>
    <t>Bogdanov, Vladimir, 1965-</t>
  </si>
  <si>
    <t>399990375131G</t>
  </si>
  <si>
    <t>R 781.65 C</t>
  </si>
  <si>
    <t>The Penguin guide to jazz on CD /</t>
  </si>
  <si>
    <t>Cook, Richard, 1957-</t>
  </si>
  <si>
    <t>399990380728O</t>
  </si>
  <si>
    <t>R 781.773 N</t>
  </si>
  <si>
    <t>The new Grove dictionary of American music /</t>
  </si>
  <si>
    <t>Hitchcock, H. Wiley (Hugh Wiley), 1923-</t>
  </si>
  <si>
    <t>399990132395J</t>
  </si>
  <si>
    <t>R 781.773 S</t>
  </si>
  <si>
    <t>Country music :</t>
  </si>
  <si>
    <t>Stambler, Irwin</t>
  </si>
  <si>
    <t>399990293917R</t>
  </si>
  <si>
    <t>R 781.91 D</t>
  </si>
  <si>
    <t>Musical instruments of the world.</t>
  </si>
  <si>
    <t>399990129007F</t>
  </si>
  <si>
    <t>R 782.03 E</t>
  </si>
  <si>
    <t>Encyclopedia of the opera.</t>
  </si>
  <si>
    <t>399990010899N</t>
  </si>
  <si>
    <t>R 782.03 K</t>
  </si>
  <si>
    <t>Complete opera book;</t>
  </si>
  <si>
    <t>Kobbe, Gustav, 1857-1918</t>
  </si>
  <si>
    <t>3999900110402</t>
  </si>
  <si>
    <t>R 782.03 M</t>
  </si>
  <si>
    <t>The Da Capo opera manual /</t>
  </si>
  <si>
    <t>Martin, Nicholas Ivor</t>
  </si>
  <si>
    <t>399990293965U</t>
  </si>
  <si>
    <t>R 782.03 R</t>
  </si>
  <si>
    <t>Concise Oxford dictionary of opera;</t>
  </si>
  <si>
    <t>Rosenthal, Harold D</t>
  </si>
  <si>
    <t>399990013875K</t>
  </si>
  <si>
    <t>R 782.1 B</t>
  </si>
  <si>
    <t>The Billboard illustrated encyclopedia of opera /</t>
  </si>
  <si>
    <t>Sadie, Stanley</t>
  </si>
  <si>
    <t>399990380676Q</t>
  </si>
  <si>
    <t>A pictorial treasury of opera in America /</t>
  </si>
  <si>
    <t>Blum, Daniel C.</t>
  </si>
  <si>
    <t>399990310244A</t>
  </si>
  <si>
    <t>R 782.1 M</t>
  </si>
  <si>
    <t>Crowell's handbook of Gilbert and Sullivan.</t>
  </si>
  <si>
    <t>Moore, Frank Ledlie</t>
  </si>
  <si>
    <t>3999900123248</t>
  </si>
  <si>
    <t>R 782.1 N</t>
  </si>
  <si>
    <t>The new Penguin opera guide /</t>
  </si>
  <si>
    <t>Holden, Amanda</t>
  </si>
  <si>
    <t>399990358192O</t>
  </si>
  <si>
    <t>R 782.14 J</t>
  </si>
  <si>
    <t>Gilbert and Sullivan :</t>
  </si>
  <si>
    <t>Jacobs, Arthur.</t>
  </si>
  <si>
    <t>399990387209P</t>
  </si>
  <si>
    <t>R 782.265 N</t>
  </si>
  <si>
    <t>National anthems of the world /</t>
  </si>
  <si>
    <t>Bristow, M. J.</t>
  </si>
  <si>
    <t>399990408026G</t>
  </si>
  <si>
    <t>R 782.42 J</t>
  </si>
  <si>
    <t>Tin Pan Alley :</t>
  </si>
  <si>
    <t>Jasen, David A</t>
  </si>
  <si>
    <t>399990363744N</t>
  </si>
  <si>
    <t>R 782.81 B</t>
  </si>
  <si>
    <t>American musical theatre :</t>
  </si>
  <si>
    <t>Bordman, Gerald Martin</t>
  </si>
  <si>
    <t>399990029269O</t>
  </si>
  <si>
    <t>American song :</t>
  </si>
  <si>
    <t>Bloom, Ken, 1949-</t>
  </si>
  <si>
    <t>399990173134F</t>
  </si>
  <si>
    <t>399990173135G</t>
  </si>
  <si>
    <t>R 782.81 E</t>
  </si>
  <si>
    <t>New complete book of the American musical theater.</t>
  </si>
  <si>
    <t>3999900020558</t>
  </si>
  <si>
    <t>R 782.81 G</t>
  </si>
  <si>
    <t>The world of musical comedy :</t>
  </si>
  <si>
    <t>Green, Stanley.</t>
  </si>
  <si>
    <t>399990310236B</t>
  </si>
  <si>
    <t>R 782.81 L</t>
  </si>
  <si>
    <t>Songs of the theater /</t>
  </si>
  <si>
    <t>Lewine, Richard.</t>
  </si>
  <si>
    <t>399990139957U</t>
  </si>
  <si>
    <t>R 783.9016 D</t>
  </si>
  <si>
    <t>Hymns and tunes; an index.</t>
  </si>
  <si>
    <t>Diehl, Katharine Smith</t>
  </si>
  <si>
    <t>399990003227A</t>
  </si>
  <si>
    <t>R 784 H</t>
  </si>
  <si>
    <t>Popular song index :</t>
  </si>
  <si>
    <t>Havlice, Patricia Pate</t>
  </si>
  <si>
    <t>399990029041C</t>
  </si>
  <si>
    <t>R 784.092 B</t>
  </si>
  <si>
    <t>Baker's biographical dictionary of popular musicians since 1990 /</t>
  </si>
  <si>
    <t>399990370608K</t>
  </si>
  <si>
    <t>399990370607J</t>
  </si>
  <si>
    <t>R 784.092 R</t>
  </si>
  <si>
    <t>Encyclopedia of rock stars /</t>
  </si>
  <si>
    <t>Rees, Dafydd</t>
  </si>
  <si>
    <t>399990285010C</t>
  </si>
  <si>
    <t>R 784.4 F</t>
  </si>
  <si>
    <t>Fireside book of folk songs /</t>
  </si>
  <si>
    <t>Boni, Margaret Bradford, 1893-1974</t>
  </si>
  <si>
    <t>399990298804R</t>
  </si>
  <si>
    <t>R 784.5 E</t>
  </si>
  <si>
    <t>American popular songs from the Revolutionary War to the present.</t>
  </si>
  <si>
    <t>Ewen, David, 1907- ed.</t>
  </si>
  <si>
    <t>399990010860B</t>
  </si>
  <si>
    <t>R 784.5 G</t>
  </si>
  <si>
    <t>The Green book of songs by subject :</t>
  </si>
  <si>
    <t>Green, Jeff</t>
  </si>
  <si>
    <t>399990350098L</t>
  </si>
  <si>
    <t>R 784.5 J</t>
  </si>
  <si>
    <t>Who wrote that song? /</t>
  </si>
  <si>
    <t>Jacobs, Dick.</t>
  </si>
  <si>
    <t>399990166232G</t>
  </si>
  <si>
    <t>R 784.5 L</t>
  </si>
  <si>
    <t>The great song thesaurus /</t>
  </si>
  <si>
    <t>Lax, Roger</t>
  </si>
  <si>
    <t>399990046710E</t>
  </si>
  <si>
    <t>R 784.5 R</t>
  </si>
  <si>
    <t>Remembering yesterday's hits /</t>
  </si>
  <si>
    <t>Simon, William L</t>
  </si>
  <si>
    <t>399990304399O</t>
  </si>
  <si>
    <t>R 784.5 W</t>
  </si>
  <si>
    <t>Billboard top 1000 singles, 1955-1986 :</t>
  </si>
  <si>
    <t>Whitburn, Joel.</t>
  </si>
  <si>
    <t>399990167270J</t>
  </si>
  <si>
    <t>R 784.52 H</t>
  </si>
  <si>
    <t>The Statler Brothers discography /</t>
  </si>
  <si>
    <t>Holtin, Alice Y</t>
  </si>
  <si>
    <t>399990288411K</t>
  </si>
  <si>
    <t>R 784.53 A</t>
  </si>
  <si>
    <t>All music guide to the blues :</t>
  </si>
  <si>
    <t>399990361685P</t>
  </si>
  <si>
    <t>R 784.53 M</t>
  </si>
  <si>
    <t>MusicHound R &amp; B :</t>
  </si>
  <si>
    <t>Graff, Gary</t>
  </si>
  <si>
    <t>399990299249V</t>
  </si>
  <si>
    <t>R 784.53 P</t>
  </si>
  <si>
    <t>Big Al Pavlow's The R &amp; B book :</t>
  </si>
  <si>
    <t>Pavlow, Big Al</t>
  </si>
  <si>
    <t>399990167484Q</t>
  </si>
  <si>
    <t>R 784.54 A</t>
  </si>
  <si>
    <t>All music guide to rock :</t>
  </si>
  <si>
    <t>Erlewine, Michael</t>
  </si>
  <si>
    <t>399990293210D</t>
  </si>
  <si>
    <t>R 784.54 B</t>
  </si>
  <si>
    <t>The Billboard book of number one hits /</t>
  </si>
  <si>
    <t>Bronson, Fred</t>
  </si>
  <si>
    <t>399990167306J</t>
  </si>
  <si>
    <t>The Billboard illustrated encyclopedia of rock.</t>
  </si>
  <si>
    <t>399990414811F</t>
  </si>
  <si>
    <t>R 784.54 H</t>
  </si>
  <si>
    <t>Rock record :</t>
  </si>
  <si>
    <t>Hounsome, Terry</t>
  </si>
  <si>
    <t>399990167260I</t>
  </si>
  <si>
    <t>R 784.54 M</t>
  </si>
  <si>
    <t>The Marshall Cavendish illustrated history of popular music.</t>
  </si>
  <si>
    <t>Marshall Cavendish Corporation</t>
  </si>
  <si>
    <t>3999902121169</t>
  </si>
  <si>
    <t>R 784.54 N</t>
  </si>
  <si>
    <t>The new Rolling stone encyclopedia of rock &amp; roll /</t>
  </si>
  <si>
    <t>Romanowski, Patricia</t>
  </si>
  <si>
    <t>399990266996Y</t>
  </si>
  <si>
    <t>R 784.54 W</t>
  </si>
  <si>
    <t>Hip hoptionary :</t>
  </si>
  <si>
    <t>Westbrook, Alonzo</t>
  </si>
  <si>
    <t>399990358130G</t>
  </si>
  <si>
    <t>R 784.71 S</t>
  </si>
  <si>
    <t>The Star spangled banner</t>
  </si>
  <si>
    <t>Sonneck, Oscar George Theodore, 1873-1928</t>
  </si>
  <si>
    <t>399990007858O</t>
  </si>
  <si>
    <t>R 784.8 A</t>
  </si>
  <si>
    <t>The American heritage songbook /</t>
  </si>
  <si>
    <t>Lloyd, Ruth, comp.</t>
  </si>
  <si>
    <t>399990024674J</t>
  </si>
  <si>
    <t>R 785.03 E</t>
  </si>
  <si>
    <t>Encyclopedia of concert music.</t>
  </si>
  <si>
    <t>399990010862D</t>
  </si>
  <si>
    <t>R 785.42 C</t>
  </si>
  <si>
    <t>The Harmony illustrated encyclopedia of jazz /</t>
  </si>
  <si>
    <t>Case, Brian</t>
  </si>
  <si>
    <t>399990167271K</t>
  </si>
  <si>
    <t>R 785.42 F</t>
  </si>
  <si>
    <t>The encyclopedia of jazz /</t>
  </si>
  <si>
    <t>Feather, Leonard G.</t>
  </si>
  <si>
    <t>399990008143C</t>
  </si>
  <si>
    <t>R 785.42 N</t>
  </si>
  <si>
    <t>The new Grove dictionary of jazz /</t>
  </si>
  <si>
    <t>Kernfeld, Barry.</t>
  </si>
  <si>
    <t>399990163199P</t>
  </si>
  <si>
    <t>3999901632008</t>
  </si>
  <si>
    <t>R 789.912 G</t>
  </si>
  <si>
    <t>Goldmine records &amp; prices :</t>
  </si>
  <si>
    <t>Neely, Tim, 1961-</t>
  </si>
  <si>
    <t>399990374431I</t>
  </si>
  <si>
    <t>R 789.912 M</t>
  </si>
  <si>
    <t>The Penguin guide to compact discs &amp; DVDs, 2003/4 edition /</t>
  </si>
  <si>
    <t>March, Ivan</t>
  </si>
  <si>
    <t>399990367151J</t>
  </si>
  <si>
    <t>R 789.912 N</t>
  </si>
  <si>
    <t>Goldmine price guide to 45 rpm records /</t>
  </si>
  <si>
    <t>399990364835P</t>
  </si>
  <si>
    <t>Goldmine standard catalog of American records 1950-1975 /</t>
  </si>
  <si>
    <t>399990375469U</t>
  </si>
  <si>
    <t>R 789.912 S</t>
  </si>
  <si>
    <t>The A-Z of record labels /</t>
  </si>
  <si>
    <t>Southall, Brian.</t>
  </si>
  <si>
    <t>399990368413L</t>
  </si>
  <si>
    <t>The Rolling stone jazz record guide /</t>
  </si>
  <si>
    <t>Swenson, John.</t>
  </si>
  <si>
    <t>399990167296R</t>
  </si>
  <si>
    <t>R 791 O</t>
  </si>
  <si>
    <t>Acting :</t>
  </si>
  <si>
    <t>Osnes, Beth</t>
  </si>
  <si>
    <t>399990372713J</t>
  </si>
  <si>
    <t>African Americans in the performing arts /</t>
  </si>
  <si>
    <t>Otfinoski, Steven</t>
  </si>
  <si>
    <t>399990370582L</t>
  </si>
  <si>
    <t>R 791.4 H</t>
  </si>
  <si>
    <t>Hollywood creative directory Fall 2007 /</t>
  </si>
  <si>
    <t>Hollywood Reporter</t>
  </si>
  <si>
    <t>399990410948M</t>
  </si>
  <si>
    <t>R 791.43 C</t>
  </si>
  <si>
    <t>The anime encyclopedia :</t>
  </si>
  <si>
    <t>Clements, Jonathan, 1971-</t>
  </si>
  <si>
    <t>399990403660F</t>
  </si>
  <si>
    <t>The official price guide to movie autographs and memorabilia /</t>
  </si>
  <si>
    <t>Cohen, Daniel</t>
  </si>
  <si>
    <t>399990368421K</t>
  </si>
  <si>
    <t>R 791.43 F</t>
  </si>
  <si>
    <t>The world of entertainment! :</t>
  </si>
  <si>
    <t>Fordin, Hugh, 1935-</t>
  </si>
  <si>
    <t>399990301639I</t>
  </si>
  <si>
    <t>R 791.43 G</t>
  </si>
  <si>
    <t>Encyclopaedia of the musical film /</t>
  </si>
  <si>
    <t>399990038922K</t>
  </si>
  <si>
    <t>R 791.43 K</t>
  </si>
  <si>
    <t>The complete film dictionary /</t>
  </si>
  <si>
    <t>Konigsberg, Ira</t>
  </si>
  <si>
    <t>399990293950O</t>
  </si>
  <si>
    <t>R 791.43 L</t>
  </si>
  <si>
    <t>Leonard Maltin's classic movie guide /</t>
  </si>
  <si>
    <t>Maltin, Leonard</t>
  </si>
  <si>
    <t>399990385106J</t>
  </si>
  <si>
    <t>Leonard Maltin's movie guide /</t>
  </si>
  <si>
    <t>399990417431G</t>
  </si>
  <si>
    <t>R 791.43 M</t>
  </si>
  <si>
    <t>Screen world presents the encyclopedia of Hollywood film actors :</t>
  </si>
  <si>
    <t>Monush, Barry.</t>
  </si>
  <si>
    <t>399990363736O</t>
  </si>
  <si>
    <t>R 791.43 R</t>
  </si>
  <si>
    <t>The worldwide guide to movie locations /</t>
  </si>
  <si>
    <t>Reeves, Tony</t>
  </si>
  <si>
    <t>399990344193K</t>
  </si>
  <si>
    <t>R 791.43 S</t>
  </si>
  <si>
    <t>The great movie stars;</t>
  </si>
  <si>
    <t>Shipman, David</t>
  </si>
  <si>
    <t>399990301642C</t>
  </si>
  <si>
    <t>Motion picture performers;</t>
  </si>
  <si>
    <t>Schuster, Mel</t>
  </si>
  <si>
    <t>399990002625B</t>
  </si>
  <si>
    <t>R 791.43 V</t>
  </si>
  <si>
    <t>Virginia production services directory 1991.</t>
  </si>
  <si>
    <t>Virginia Film Office</t>
  </si>
  <si>
    <t>399990202864I</t>
  </si>
  <si>
    <t>R 791.43 W</t>
  </si>
  <si>
    <t>Halliwell's film, video &amp; DVD guide 2007 :</t>
  </si>
  <si>
    <t>Walker, John, 1938 June 25-</t>
  </si>
  <si>
    <t>399990399102K</t>
  </si>
  <si>
    <t>R 791.4303 O</t>
  </si>
  <si>
    <t>The Oxford companion to film /</t>
  </si>
  <si>
    <t>Bawden, Liz-Anne</t>
  </si>
  <si>
    <t>399990024807H</t>
  </si>
  <si>
    <t>R 791.437 S</t>
  </si>
  <si>
    <t>Academy awards :</t>
  </si>
  <si>
    <t>Shale, Richard, 1947-</t>
  </si>
  <si>
    <t>3999900321046</t>
  </si>
  <si>
    <t>R 791.45 B</t>
  </si>
  <si>
    <t>The complete directory to prime time network and cable TV shows, 1946-present /</t>
  </si>
  <si>
    <t>Brooks, Tim</t>
  </si>
  <si>
    <t>399990348004F</t>
  </si>
  <si>
    <t>R 791.45 F</t>
  </si>
  <si>
    <t>Buyer's guide to fifty years of TV on video /</t>
  </si>
  <si>
    <t>Frank, Sam</t>
  </si>
  <si>
    <t>399990312181C</t>
  </si>
  <si>
    <t>R 791.45 I</t>
  </si>
  <si>
    <t>The TV encyclopedia /</t>
  </si>
  <si>
    <t>Inman, David, 1957</t>
  </si>
  <si>
    <t>399990210349F</t>
  </si>
  <si>
    <t>R 791.45 T</t>
  </si>
  <si>
    <t>The complete encyclopedia of television programs, 1947-1979 /</t>
  </si>
  <si>
    <t>Terrace, Vincent, 1948-</t>
  </si>
  <si>
    <t>399990030256C</t>
  </si>
  <si>
    <t>399990030257D</t>
  </si>
  <si>
    <t>R 792 C</t>
  </si>
  <si>
    <t>Cassell companion to theatre.</t>
  </si>
  <si>
    <t>Cassell Ltd.</t>
  </si>
  <si>
    <t>399990304968Q</t>
  </si>
  <si>
    <t>R 792 D</t>
  </si>
  <si>
    <t>Dramatists sourcebook :</t>
  </si>
  <si>
    <t>399990424069L</t>
  </si>
  <si>
    <t>R 792.03 B</t>
  </si>
  <si>
    <t>The Back Stage theater guide /</t>
  </si>
  <si>
    <t>Griffiths, Trevor R.</t>
  </si>
  <si>
    <t>399990221846J</t>
  </si>
  <si>
    <t>R 792.03 O</t>
  </si>
  <si>
    <t>The Oxford companion to the theatre /</t>
  </si>
  <si>
    <t>Hartnoll, Phyllis.</t>
  </si>
  <si>
    <t>399990127312C</t>
  </si>
  <si>
    <t>R 792.0973 A</t>
  </si>
  <si>
    <t>American theatre :</t>
  </si>
  <si>
    <t>399990338024G</t>
  </si>
  <si>
    <t>399990338030D</t>
  </si>
  <si>
    <t>399990338027J</t>
  </si>
  <si>
    <t>399990338033G</t>
  </si>
  <si>
    <t>R 792.0973 B</t>
  </si>
  <si>
    <t>The Oxford companion to American theatre /</t>
  </si>
  <si>
    <t>399990047667Q</t>
  </si>
  <si>
    <t>R 792.8 K</t>
  </si>
  <si>
    <t>The concise Oxford dictionary of ballet /</t>
  </si>
  <si>
    <t>Koegler, Horst.</t>
  </si>
  <si>
    <t>399990027360E</t>
  </si>
  <si>
    <t>R 793.7303 E</t>
  </si>
  <si>
    <t>The crossword anagram dictionary /</t>
  </si>
  <si>
    <t>Edwards, R. J.</t>
  </si>
  <si>
    <t>399990129008G</t>
  </si>
  <si>
    <t>R 793.732 B</t>
  </si>
  <si>
    <t>Bradford's crossword solver's dictionary /</t>
  </si>
  <si>
    <t>Bradford, Anne R. (Anne Rae), 1930-</t>
  </si>
  <si>
    <t>399990336853O</t>
  </si>
  <si>
    <t>R 795 F</t>
  </si>
  <si>
    <t>Foster's complete Hoyle;</t>
  </si>
  <si>
    <t>Foster, Robert Frederick, 1853-</t>
  </si>
  <si>
    <t>399990021968M</t>
  </si>
  <si>
    <t>R 795.4 N</t>
  </si>
  <si>
    <t>The new complete Hoyle :</t>
  </si>
  <si>
    <t>Hoyle, Edmond, 1672-1769</t>
  </si>
  <si>
    <t>399990263288P</t>
  </si>
  <si>
    <t>R 796 G</t>
  </si>
  <si>
    <t>Statistical encyclopedia of North American professional sports :</t>
  </si>
  <si>
    <t>Gaschnitz, K. Michael</t>
  </si>
  <si>
    <t>399990418597U</t>
  </si>
  <si>
    <t>R 796 O</t>
  </si>
  <si>
    <t>The Oxford companion to sports &amp; games /</t>
  </si>
  <si>
    <t>Arlott, John</t>
  </si>
  <si>
    <t>399990021359G</t>
  </si>
  <si>
    <t>R 796 R</t>
  </si>
  <si>
    <t>The rule book :</t>
  </si>
  <si>
    <t>399990226580J</t>
  </si>
  <si>
    <t>R 796 S</t>
  </si>
  <si>
    <t>Sports rules encyclopedia;</t>
  </si>
  <si>
    <t>White, Jess R</t>
  </si>
  <si>
    <t>399990022608E</t>
  </si>
  <si>
    <t>Standard catalog of sports memorabilia /</t>
  </si>
  <si>
    <t>Lehman, Bert.</t>
  </si>
  <si>
    <t>399990368470O</t>
  </si>
  <si>
    <t>R 796.03 W</t>
  </si>
  <si>
    <t>Webster's sports dictionary.</t>
  </si>
  <si>
    <t>3999900243139</t>
  </si>
  <si>
    <t>R 796.332 O</t>
  </si>
  <si>
    <t>Official 2003 National Football League record &amp; fact book.</t>
  </si>
  <si>
    <t>National Football League</t>
  </si>
  <si>
    <t>399990365272L</t>
  </si>
  <si>
    <t>R 796.357 B</t>
  </si>
  <si>
    <t>The baseball encyclopedia :</t>
  </si>
  <si>
    <t>May, Jerry Lee.</t>
  </si>
  <si>
    <t>399990274671N</t>
  </si>
  <si>
    <t>R 796.357 J</t>
  </si>
  <si>
    <t>The new Bill James historical baseball abstract /</t>
  </si>
  <si>
    <t>James, Bill, 1949-</t>
  </si>
  <si>
    <t>399990347232H</t>
  </si>
  <si>
    <t>R 796.357 N</t>
  </si>
  <si>
    <t>The sports encyclopedia.</t>
  </si>
  <si>
    <t>Neft, David S.</t>
  </si>
  <si>
    <t>399990323439K</t>
  </si>
  <si>
    <t>R 796.48 C</t>
  </si>
  <si>
    <t>Chronicle of the Olympics, 1896-2000.</t>
  </si>
  <si>
    <t>399990297944V</t>
  </si>
  <si>
    <t>R 796.54 G</t>
  </si>
  <si>
    <t>Guide to summer camps and summer schools :</t>
  </si>
  <si>
    <t>Porter Sargent Publishers, Inc</t>
  </si>
  <si>
    <t>399990416560I</t>
  </si>
  <si>
    <t>R 796.54 W</t>
  </si>
  <si>
    <t>Woodall's Eastern campground directory 2009.</t>
  </si>
  <si>
    <t>Woodall Publications Corporation</t>
  </si>
  <si>
    <t>399990422234D</t>
  </si>
  <si>
    <t>Woodall's Western campground directory 2008.</t>
  </si>
  <si>
    <t>399990410897P</t>
  </si>
  <si>
    <t>R 796.6 C</t>
  </si>
  <si>
    <t>Centric bicycle link blue book.</t>
  </si>
  <si>
    <t>399990318748R</t>
  </si>
  <si>
    <t>R 796.72 N</t>
  </si>
  <si>
    <t>NASCAR encyclopedia /</t>
  </si>
  <si>
    <t>Golenbock, Peter, 1946-</t>
  </si>
  <si>
    <t>399990365886W</t>
  </si>
  <si>
    <t>R 796.98 W</t>
  </si>
  <si>
    <t>The complete book of the Winter Olympics :</t>
  </si>
  <si>
    <t>Wallechinsky, David, 1948-</t>
  </si>
  <si>
    <t>399990344145H</t>
  </si>
  <si>
    <t>R 801.95 B</t>
  </si>
  <si>
    <t>Contemporary literary critics /</t>
  </si>
  <si>
    <t>Borklund, Elmer</t>
  </si>
  <si>
    <t>399990029474M</t>
  </si>
  <si>
    <t>R 801.95 P</t>
  </si>
  <si>
    <t>Classical and medieval literary criticism: translations and interpretations.</t>
  </si>
  <si>
    <t>Preminger, Alex</t>
  </si>
  <si>
    <t>399990017292H</t>
  </si>
  <si>
    <t>R 803 B</t>
  </si>
  <si>
    <t>Benet's reader's encyclopedia /</t>
  </si>
  <si>
    <t>Murphy, Bruce, 1962-</t>
  </si>
  <si>
    <t>399990423391I</t>
  </si>
  <si>
    <t>R 803 C</t>
  </si>
  <si>
    <t>Columbia dictionary of modern European literature /</t>
  </si>
  <si>
    <t>Bede, Jean Albert</t>
  </si>
  <si>
    <t>399990036949R</t>
  </si>
  <si>
    <t>A dictionary of literary terms /</t>
  </si>
  <si>
    <t>Cuddon, J. A. (John Anthony), 1928-</t>
  </si>
  <si>
    <t>399990035390G</t>
  </si>
  <si>
    <t>R 803 E</t>
  </si>
  <si>
    <t>Encyclopedia of world literature in the 20th century /</t>
  </si>
  <si>
    <t>Klein, Leonard S</t>
  </si>
  <si>
    <t>399990175800H</t>
  </si>
  <si>
    <t>R 803 H</t>
  </si>
  <si>
    <t>A handbook to literature.</t>
  </si>
  <si>
    <t>Holman, C. Hugh (Clarence Hugh), 1914-</t>
  </si>
  <si>
    <t>399990417747Q</t>
  </si>
  <si>
    <t>R 803 S</t>
  </si>
  <si>
    <t>Current literary terms :</t>
  </si>
  <si>
    <t>Scott, A. F. (Arthur Finley)</t>
  </si>
  <si>
    <t>399990129011A</t>
  </si>
  <si>
    <t>R 803 W</t>
  </si>
  <si>
    <t>Thesaurus of book digests, 1950-1980 /</t>
  </si>
  <si>
    <t>Weiss, Irving, 1921-</t>
  </si>
  <si>
    <t>399990036695P</t>
  </si>
  <si>
    <t>R 808 G</t>
  </si>
  <si>
    <t>2008 guide to literary agents /</t>
  </si>
  <si>
    <t>Sambuchino, Chuck</t>
  </si>
  <si>
    <t>399990411721C</t>
  </si>
  <si>
    <t>R 808 L</t>
  </si>
  <si>
    <t>Literary market place :</t>
  </si>
  <si>
    <t>399990388395W</t>
  </si>
  <si>
    <t>399990388394V</t>
  </si>
  <si>
    <t>R 808 N</t>
  </si>
  <si>
    <t>2008 novel &amp; short story writer's market /</t>
  </si>
  <si>
    <t>Mosko, Lauren.</t>
  </si>
  <si>
    <t>399990409772P</t>
  </si>
  <si>
    <t>R 808 P</t>
  </si>
  <si>
    <t>2008 poet's market /</t>
  </si>
  <si>
    <t>Breen, Nancy</t>
  </si>
  <si>
    <t>399990408483N</t>
  </si>
  <si>
    <t>R 808 W</t>
  </si>
  <si>
    <t>2009 writer's market /</t>
  </si>
  <si>
    <t>Brewer, Robert Lee</t>
  </si>
  <si>
    <t>399990416559Q</t>
  </si>
  <si>
    <t>R 808.02 C</t>
  </si>
  <si>
    <t>The Chicago manual of style.</t>
  </si>
  <si>
    <t>399990365969Y</t>
  </si>
  <si>
    <t>R 808.02 J</t>
  </si>
  <si>
    <t>The handbook of good English /</t>
  </si>
  <si>
    <t>Johnson, Edward D</t>
  </si>
  <si>
    <t>399990186826R</t>
  </si>
  <si>
    <t>R 808.02 M</t>
  </si>
  <si>
    <t>Merriam-Webster's manual for writers and editors.</t>
  </si>
  <si>
    <t>399990336148L</t>
  </si>
  <si>
    <t>MLA handbook for writers of research papers.</t>
  </si>
  <si>
    <t>Gibaldi, Joseph, 1942- MLA handbook for writers of research papers.</t>
  </si>
  <si>
    <t>3999904231006</t>
  </si>
  <si>
    <t>R 808.02 T</t>
  </si>
  <si>
    <t>A manual for writers of research papers, theses, and dissertations :</t>
  </si>
  <si>
    <t>Turabian, Kate L.</t>
  </si>
  <si>
    <t>399990403053B</t>
  </si>
  <si>
    <t>R 808.02 W</t>
  </si>
  <si>
    <t>Webster's standard American style manual.</t>
  </si>
  <si>
    <t>399990183184L</t>
  </si>
  <si>
    <t>R 808.025 W</t>
  </si>
  <si>
    <t>The writer's handbook 2005 /</t>
  </si>
  <si>
    <t>Abbe, Elfrieda</t>
  </si>
  <si>
    <t>399990374348P</t>
  </si>
  <si>
    <t>R 808.027 S</t>
  </si>
  <si>
    <t>Style manual, 2000 /</t>
  </si>
  <si>
    <t>United States. Government Printing Office</t>
  </si>
  <si>
    <t>3999903720109</t>
  </si>
  <si>
    <t>R 808.042 A</t>
  </si>
  <si>
    <t>Associated Press stylebook and briefing on media law /</t>
  </si>
  <si>
    <t>Goldstein, Norm</t>
  </si>
  <si>
    <t>399990377600J</t>
  </si>
  <si>
    <t>R 808.23 H</t>
  </si>
  <si>
    <t>The screenwriter's sourcebook :</t>
  </si>
  <si>
    <t>Haddad, Michael</t>
  </si>
  <si>
    <t>399990385097S</t>
  </si>
  <si>
    <t>R 808.5 W</t>
  </si>
  <si>
    <t>The world's great speeches /</t>
  </si>
  <si>
    <t>Copeland, Lewis</t>
  </si>
  <si>
    <t>399990195165N</t>
  </si>
  <si>
    <t>R 808.6 M</t>
  </si>
  <si>
    <t>Lifetime encyclopedia of letters /</t>
  </si>
  <si>
    <t>Meyer, Harold E., 1920-</t>
  </si>
  <si>
    <t>399990311662F</t>
  </si>
  <si>
    <t>R 808.8 M</t>
  </si>
  <si>
    <t>Masterpieces of world literature in digest form,</t>
  </si>
  <si>
    <t>Magill, Frank Northen, 1907- ed.</t>
  </si>
  <si>
    <t>399990009964O</t>
  </si>
  <si>
    <t>R 808.81 C</t>
  </si>
  <si>
    <t>The Columbia Granger's index to poetry in anthologies.</t>
  </si>
  <si>
    <t>Kale, Tessa</t>
  </si>
  <si>
    <t>399990348757U</t>
  </si>
  <si>
    <t>The Columbia Granger's index to poetry in anthologies /</t>
  </si>
  <si>
    <t>399990400952G</t>
  </si>
  <si>
    <t>R 808.81 G</t>
  </si>
  <si>
    <t>The Columbia Granger's index to poetry.</t>
  </si>
  <si>
    <t>Hazen, Edith P.</t>
  </si>
  <si>
    <t>399990240436F</t>
  </si>
  <si>
    <t>Granger's index to poetry.</t>
  </si>
  <si>
    <t>Granger, Edith</t>
  </si>
  <si>
    <t>399990007463G</t>
  </si>
  <si>
    <t>Granger's Index to poetry.</t>
  </si>
  <si>
    <t>399990126832I</t>
  </si>
  <si>
    <t>399990007464H</t>
  </si>
  <si>
    <t>399990041109B</t>
  </si>
  <si>
    <t>Granger's index to poetry /</t>
  </si>
  <si>
    <t>399990182504G</t>
  </si>
  <si>
    <t>Granger's Index to poetry, 1970-1977 /</t>
  </si>
  <si>
    <t>399990029801G</t>
  </si>
  <si>
    <t>R 808.81 W</t>
  </si>
  <si>
    <t>World poetry :</t>
  </si>
  <si>
    <t>Washburn, Katharine</t>
  </si>
  <si>
    <t>3999903120428</t>
  </si>
  <si>
    <t>R 808.819 O</t>
  </si>
  <si>
    <t>The Oxford book of children's verse /</t>
  </si>
  <si>
    <t>399990011742B</t>
  </si>
  <si>
    <t>R 808.82 K</t>
  </si>
  <si>
    <t>Modern world theater;</t>
  </si>
  <si>
    <t>Kienzle, Siegfried, 1938-</t>
  </si>
  <si>
    <t>399990001715A</t>
  </si>
  <si>
    <t>R 808.82 M</t>
  </si>
  <si>
    <t>Masterplots II :</t>
  </si>
  <si>
    <t>Moe, Christian Hollis, 1929-</t>
  </si>
  <si>
    <t>399990365651M</t>
  </si>
  <si>
    <t>R 808.85 L</t>
  </si>
  <si>
    <t>Lend me your ears :</t>
  </si>
  <si>
    <t>399990285210E</t>
  </si>
  <si>
    <t>R 808.85 P</t>
  </si>
  <si>
    <t>A treasury of the world's great speeches, each speech prefaced with its dramatic and biographical setting and placed in its full historical perspective.</t>
  </si>
  <si>
    <t>Peterson, Houston, 1897-</t>
  </si>
  <si>
    <t>399990014828J</t>
  </si>
  <si>
    <t>R 808.88 M</t>
  </si>
  <si>
    <t>The encyclopedia of religious quotations.</t>
  </si>
  <si>
    <t>399990005653F</t>
  </si>
  <si>
    <t>Magill's quotations in context /</t>
  </si>
  <si>
    <t>Magill, Frank Northen, 1907-</t>
  </si>
  <si>
    <t>399990047842L</t>
  </si>
  <si>
    <t>399990047843M</t>
  </si>
  <si>
    <t>R 808.88 P</t>
  </si>
  <si>
    <t>Political quotations :</t>
  </si>
  <si>
    <t>Thomsett, Michael C.</t>
  </si>
  <si>
    <t>399990248881R</t>
  </si>
  <si>
    <t>R 808.882 B</t>
  </si>
  <si>
    <t>The bully pulpit :</t>
  </si>
  <si>
    <t>Frost-Knappman, Elizabeth.</t>
  </si>
  <si>
    <t>399990162406F</t>
  </si>
  <si>
    <t>Familiar quotations :</t>
  </si>
  <si>
    <t>Bartlett, John, 1820-1905</t>
  </si>
  <si>
    <t>399990230617F</t>
  </si>
  <si>
    <t>R 808.882 O</t>
  </si>
  <si>
    <t>The Oxford dictionary of quotations.</t>
  </si>
  <si>
    <t>399990034298M</t>
  </si>
  <si>
    <t>The Oxford dictionary of quotations /</t>
  </si>
  <si>
    <t>Knowles, Elizabeth (Elizabeth M.)</t>
  </si>
  <si>
    <t>399990377200F</t>
  </si>
  <si>
    <t>R 808.882 R</t>
  </si>
  <si>
    <t>The Reader's digest treasury of modern quotations /</t>
  </si>
  <si>
    <t>399990023055B</t>
  </si>
  <si>
    <t>R 808.882 W</t>
  </si>
  <si>
    <t>What great men have said about great men;</t>
  </si>
  <si>
    <t>Wale, William</t>
  </si>
  <si>
    <t>399990008692L</t>
  </si>
  <si>
    <t>R 808.882 Y</t>
  </si>
  <si>
    <t>The Yale book of quotations /</t>
  </si>
  <si>
    <t>Shapiro, Fred R.</t>
  </si>
  <si>
    <t>399990406118G</t>
  </si>
  <si>
    <t>R 809 G</t>
  </si>
  <si>
    <t>Great foreign language writers /</t>
  </si>
  <si>
    <t>Vinson, James, 1933-</t>
  </si>
  <si>
    <t>399990129012B</t>
  </si>
  <si>
    <t>R 809 J</t>
  </si>
  <si>
    <t>A dictionary of famous names in fiction, drama, poetry, history, and art.</t>
  </si>
  <si>
    <t>Johnson, Rossiter, 1840-1931</t>
  </si>
  <si>
    <t>399990012373C</t>
  </si>
  <si>
    <t>R 809 M</t>
  </si>
  <si>
    <t>Masterplots :</t>
  </si>
  <si>
    <t>399990403821E</t>
  </si>
  <si>
    <t>R 809 T</t>
  </si>
  <si>
    <t>20th century Virginia authors :</t>
  </si>
  <si>
    <t>Virginia Center for the Book</t>
  </si>
  <si>
    <t>399990255281J</t>
  </si>
  <si>
    <t>R 809 W</t>
  </si>
  <si>
    <t>Writers in Virginia directory 1996 /</t>
  </si>
  <si>
    <t>Virginia Commission for the Arts</t>
  </si>
  <si>
    <t>399990288346R</t>
  </si>
  <si>
    <t>R 809.034 S</t>
  </si>
  <si>
    <t>Funk &amp; Wagnalls guide to modern world literature.</t>
  </si>
  <si>
    <t>Seymour-Smith, Martin</t>
  </si>
  <si>
    <t>3999900110277</t>
  </si>
  <si>
    <t>R 809.04 C</t>
  </si>
  <si>
    <t>Contemporary foreign language writers /</t>
  </si>
  <si>
    <t>Kirkpatrick, D. L.</t>
  </si>
  <si>
    <t>399990129013C</t>
  </si>
  <si>
    <t>Contemporary literary criticism.</t>
  </si>
  <si>
    <t>Riley, Carolyn.</t>
  </si>
  <si>
    <t>399990354434J</t>
  </si>
  <si>
    <t>Modern romance literatures, compiled and edited [by] Dorothy Nyren Curley [and] Arthur Curley.</t>
  </si>
  <si>
    <t>Curley, Dorothy Nyren</t>
  </si>
  <si>
    <t>399990014937K</t>
  </si>
  <si>
    <t>R 809.04 N</t>
  </si>
  <si>
    <t>Nineteenth-century literature criticism.</t>
  </si>
  <si>
    <t>Harris, Laurie Lanzen.</t>
  </si>
  <si>
    <t>399990362265K</t>
  </si>
  <si>
    <t>R 809.04 T</t>
  </si>
  <si>
    <t>Twentieth-century literary criticism.</t>
  </si>
  <si>
    <t>Gale Research Company.</t>
  </si>
  <si>
    <t>399990362222D</t>
  </si>
  <si>
    <t>R 809.103 E</t>
  </si>
  <si>
    <t>Encyclopedia of poetry and poetics.</t>
  </si>
  <si>
    <t>399990003572D</t>
  </si>
  <si>
    <t>R 809.13 C</t>
  </si>
  <si>
    <t>Critical survey of poetry /</t>
  </si>
  <si>
    <t>3999902205229</t>
  </si>
  <si>
    <t>R 809.2 P</t>
  </si>
  <si>
    <t>The Oxford dictionary of plays /</t>
  </si>
  <si>
    <t>Patterson, Michael.</t>
  </si>
  <si>
    <t>3999904061108</t>
  </si>
  <si>
    <t>R 809.203 M</t>
  </si>
  <si>
    <t>McGraw-Hill encyclopedia of world drama :</t>
  </si>
  <si>
    <t>McGraw-Hill, inc</t>
  </si>
  <si>
    <t>399990313582I</t>
  </si>
  <si>
    <t>399990313588O</t>
  </si>
  <si>
    <t>399990313585L</t>
  </si>
  <si>
    <t>399990313579O</t>
  </si>
  <si>
    <t>R 809.3876 A</t>
  </si>
  <si>
    <t>Who's who in science fiction /</t>
  </si>
  <si>
    <t>Ash, Brian</t>
  </si>
  <si>
    <t>399990026218F</t>
  </si>
  <si>
    <t>R 809.3876 S</t>
  </si>
  <si>
    <t>The science fiction encyclopedia /</t>
  </si>
  <si>
    <t>Nicholls, Peter, 1939-</t>
  </si>
  <si>
    <t>399990034622D</t>
  </si>
  <si>
    <t>R 809.889 M</t>
  </si>
  <si>
    <t>Modern Black writers /</t>
  </si>
  <si>
    <t>Popkin, Michael, 1950-</t>
  </si>
  <si>
    <t>399990222919L</t>
  </si>
  <si>
    <t>R 809.89282 C</t>
  </si>
  <si>
    <t>The Oxford companion to children's literature /</t>
  </si>
  <si>
    <t>Carpenter, Humphrey</t>
  </si>
  <si>
    <t>399990045985R</t>
  </si>
  <si>
    <t>R 810.3 C</t>
  </si>
  <si>
    <t>The Cambridge handbook of American literature /</t>
  </si>
  <si>
    <t>Salzman, Jack.</t>
  </si>
  <si>
    <t>399990170699S</t>
  </si>
  <si>
    <t>R 810.3 H</t>
  </si>
  <si>
    <t>The Oxford companion to American literature /</t>
  </si>
  <si>
    <t>Hart, James David, 1911-</t>
  </si>
  <si>
    <t>399990263866R</t>
  </si>
  <si>
    <t>R 810.3 O</t>
  </si>
  <si>
    <t>The Oxford companion to Canadian literature /</t>
  </si>
  <si>
    <t>Toye, William, 1926-.</t>
  </si>
  <si>
    <t>399990047138J</t>
  </si>
  <si>
    <t>R 810.8 O</t>
  </si>
  <si>
    <t>The Oxford companion to African American literature /</t>
  </si>
  <si>
    <t>Andrews, William L., 1946-</t>
  </si>
  <si>
    <t>399990299891Y</t>
  </si>
  <si>
    <t>R 810.8 V</t>
  </si>
  <si>
    <t>Virginia reader :</t>
  </si>
  <si>
    <t>Rosenberger, Francis Coleman, 1915-</t>
  </si>
  <si>
    <t>399990415971N</t>
  </si>
  <si>
    <t>R 810.9 C</t>
  </si>
  <si>
    <t>The Cambridge history of American literature.</t>
  </si>
  <si>
    <t>Trent, William Peterfield, 1862-1939</t>
  </si>
  <si>
    <t>399990016008B</t>
  </si>
  <si>
    <t>The companion to southern literature :</t>
  </si>
  <si>
    <t>Flora, Joseph M</t>
  </si>
  <si>
    <t>399990348093N</t>
  </si>
  <si>
    <t>R 810.9 E</t>
  </si>
  <si>
    <t>The Oxford illustrated literary guide to the United States /</t>
  </si>
  <si>
    <t>399990042669N</t>
  </si>
  <si>
    <t>R 810.9 L</t>
  </si>
  <si>
    <t>Literary history of the United States.</t>
  </si>
  <si>
    <t>Spiller, Robert Ernest, 1896-</t>
  </si>
  <si>
    <t>399990027890M</t>
  </si>
  <si>
    <t>399990027891N</t>
  </si>
  <si>
    <t>R 810.9005 C</t>
  </si>
  <si>
    <t>Modern American literature /</t>
  </si>
  <si>
    <t>3999900004404</t>
  </si>
  <si>
    <t>R 811 S</t>
  </si>
  <si>
    <t>Lee: the passing of the old South, [by] S. A. Steel.</t>
  </si>
  <si>
    <t>Steel, Samuel Augustus, 1849-</t>
  </si>
  <si>
    <t>399990034888R</t>
  </si>
  <si>
    <t>R 811 W</t>
  </si>
  <si>
    <t>War songs and poems of the southern confederacy, 1861-1865;</t>
  </si>
  <si>
    <t>Wharton, Henry Marvin, 1848-1928</t>
  </si>
  <si>
    <t>399990017909M</t>
  </si>
  <si>
    <t>R 811.08 N</t>
  </si>
  <si>
    <t>The new Oxford book of American verse /</t>
  </si>
  <si>
    <t>Ellmann, Richard, 1918-</t>
  </si>
  <si>
    <t>399990025463G</t>
  </si>
  <si>
    <t>R 812.0822 L</t>
  </si>
  <si>
    <t>Digests of great American plays.</t>
  </si>
  <si>
    <t>Lovell, John, 1907-</t>
  </si>
  <si>
    <t>399990004745G</t>
  </si>
  <si>
    <t>R 813 S</t>
  </si>
  <si>
    <t>By a woman's hand :</t>
  </si>
  <si>
    <t>Swanson, Jean (Jean R.)</t>
  </si>
  <si>
    <t>399990265379S</t>
  </si>
  <si>
    <t>R 813.009 D</t>
  </si>
  <si>
    <t>Dictionary of American literary characters /</t>
  </si>
  <si>
    <t>Franklin, Benjamin, 1939-</t>
  </si>
  <si>
    <t>399990350842I</t>
  </si>
  <si>
    <t>399990350847N</t>
  </si>
  <si>
    <t>R 813.085 M</t>
  </si>
  <si>
    <t>Women's gothic and romantic fiction :</t>
  </si>
  <si>
    <t>Mussell, Kay</t>
  </si>
  <si>
    <t>399990038740I</t>
  </si>
  <si>
    <t>R 820 O</t>
  </si>
  <si>
    <t>The Oxford companion to twentieth-century literature in English /</t>
  </si>
  <si>
    <t>Stringer, Jenny.</t>
  </si>
  <si>
    <t>399990279262O</t>
  </si>
  <si>
    <t>R 820.3 D</t>
  </si>
  <si>
    <t>The Oxford companion to English literature /</t>
  </si>
  <si>
    <t>Drabble, Margaret, 1939-</t>
  </si>
  <si>
    <t>399990263867S</t>
  </si>
  <si>
    <t>R 820.3 F</t>
  </si>
  <si>
    <t>Dictionary of fictional characters.</t>
  </si>
  <si>
    <t>Freeman, William, 1880-</t>
  </si>
  <si>
    <t>399990014585J</t>
  </si>
  <si>
    <t>R 820.3 N</t>
  </si>
  <si>
    <t>The New Century handbook of English literature.</t>
  </si>
  <si>
    <t>3999900031101</t>
  </si>
  <si>
    <t>R 820.8 K</t>
  </si>
  <si>
    <t>The Oxford anthology of English literature /</t>
  </si>
  <si>
    <t>Kermode, Frank, 1919-</t>
  </si>
  <si>
    <t>3999900118309</t>
  </si>
  <si>
    <t>399990011831A</t>
  </si>
  <si>
    <t>R 820.8 O</t>
  </si>
  <si>
    <t>399990023675J</t>
  </si>
  <si>
    <t>399990023676K</t>
  </si>
  <si>
    <t>R 820.9 C</t>
  </si>
  <si>
    <t>The Cambridge history of English literature,</t>
  </si>
  <si>
    <t>Ward, Adolphus William, Sir, 1837-1924</t>
  </si>
  <si>
    <t>399990006894N</t>
  </si>
  <si>
    <t>The critical temper :</t>
  </si>
  <si>
    <t>Tucker, Martin</t>
  </si>
  <si>
    <t>399990004826G</t>
  </si>
  <si>
    <t>399990214128E</t>
  </si>
  <si>
    <t>3999902141307</t>
  </si>
  <si>
    <t>399990214129F</t>
  </si>
  <si>
    <t>R 820.9 D</t>
  </si>
  <si>
    <t>Dictionary of Irish literature /</t>
  </si>
  <si>
    <t>Hogan, Robert Goode, 1930-</t>
  </si>
  <si>
    <t>399990033207B</t>
  </si>
  <si>
    <t>R 820.9 M</t>
  </si>
  <si>
    <t>Library of literary criticism of English and American authors through the beginning of the twentieth century.</t>
  </si>
  <si>
    <t>Moulton, Charles Wells, 1859-1913.</t>
  </si>
  <si>
    <t>399990378818V</t>
  </si>
  <si>
    <t>399990378816T</t>
  </si>
  <si>
    <t>399990378815S</t>
  </si>
  <si>
    <t>399990378817U</t>
  </si>
  <si>
    <t>Modern Commonwealth literature /</t>
  </si>
  <si>
    <t>Ferres, John H</t>
  </si>
  <si>
    <t>399990028167K</t>
  </si>
  <si>
    <t>R 820.9 T</t>
  </si>
  <si>
    <t>Modern British literature /</t>
  </si>
  <si>
    <t>Temple, Ruth Zabriskie</t>
  </si>
  <si>
    <t>399990022594I</t>
  </si>
  <si>
    <t>R 820.9 W</t>
  </si>
  <si>
    <t>Webster's new world companion to English and American literature.</t>
  </si>
  <si>
    <t>Pollard, Arthur</t>
  </si>
  <si>
    <t>399990010085A</t>
  </si>
  <si>
    <t>R 821.008 F</t>
  </si>
  <si>
    <t>The best loved poems of the American people.</t>
  </si>
  <si>
    <t>Felleman, Hazel</t>
  </si>
  <si>
    <t>399990225764M</t>
  </si>
  <si>
    <t>Poems that live forever.</t>
  </si>
  <si>
    <t>Felleman, Hazel, comp.</t>
  </si>
  <si>
    <t>399990462045H</t>
  </si>
  <si>
    <t>R 821.08 S</t>
  </si>
  <si>
    <t>The Home book of modern verse.</t>
  </si>
  <si>
    <t>Stevenson, Burton Egbert, 1872-1962</t>
  </si>
  <si>
    <t>399990128742K</t>
  </si>
  <si>
    <t>The Home book of verse, American and English :</t>
  </si>
  <si>
    <t>399990128743L</t>
  </si>
  <si>
    <t>399990128744M</t>
  </si>
  <si>
    <t>R 821.9109 C</t>
  </si>
  <si>
    <t>Contemporary poets /</t>
  </si>
  <si>
    <t>399990102194D</t>
  </si>
  <si>
    <t>R 822.3 S</t>
  </si>
  <si>
    <t>The annotated Shakespeare :</t>
  </si>
  <si>
    <t>Shakespeare, William, 1564-1616</t>
  </si>
  <si>
    <t>399990031487J</t>
  </si>
  <si>
    <t>399990031488K</t>
  </si>
  <si>
    <t>399990031486I</t>
  </si>
  <si>
    <t>R 822.33 B</t>
  </si>
  <si>
    <t>A complete concordance or verbal index to words, phrases, and passages in the dramatic works of Shakespeare, with a supplementary concordance to the poems.</t>
  </si>
  <si>
    <t>399990013269H</t>
  </si>
  <si>
    <t>Shakespeare A to Z :</t>
  </si>
  <si>
    <t>Boyce, Charles</t>
  </si>
  <si>
    <t>399990215379N</t>
  </si>
  <si>
    <t>R 822.33 C</t>
  </si>
  <si>
    <t>The New Century Shakespeare handbook /</t>
  </si>
  <si>
    <t>Clark, Sandra, 1941-</t>
  </si>
  <si>
    <t>3999900125329</t>
  </si>
  <si>
    <t>The plays of Shakespeare :</t>
  </si>
  <si>
    <t>Cahn, Victor L.</t>
  </si>
  <si>
    <t>399990340698Q</t>
  </si>
  <si>
    <t>R 822.33 F</t>
  </si>
  <si>
    <t>A theatergoer's guide to Shakespeare /</t>
  </si>
  <si>
    <t>Fallon, Robert Thomas</t>
  </si>
  <si>
    <t>399990340834I</t>
  </si>
  <si>
    <t>R 822.33 L</t>
  </si>
  <si>
    <t>The Shakespeare book of lists :</t>
  </si>
  <si>
    <t>LoMonico, Mike</t>
  </si>
  <si>
    <t>399990337509N</t>
  </si>
  <si>
    <t>R 822.33 O</t>
  </si>
  <si>
    <t>All things Shakespeare :</t>
  </si>
  <si>
    <t>399990360994R</t>
  </si>
  <si>
    <t>399990360991O</t>
  </si>
  <si>
    <t>The Oxford companion to Shakespeare /</t>
  </si>
  <si>
    <t>Dobson, Michael, 1960-</t>
  </si>
  <si>
    <t>399990345277O</t>
  </si>
  <si>
    <t>Who's who and what's what in Shakespeare /</t>
  </si>
  <si>
    <t>O'Connor, Evangeline Maria Johnson</t>
  </si>
  <si>
    <t>399990342408H</t>
  </si>
  <si>
    <t>R 822.33 S</t>
  </si>
  <si>
    <t>The Applause first folio of Shakespeare in modern type /</t>
  </si>
  <si>
    <t>399990342896S</t>
  </si>
  <si>
    <t>The complete illustrated Shakespeare /</t>
  </si>
  <si>
    <t>399990369282Q</t>
  </si>
  <si>
    <t>Shakespeare's world and work :</t>
  </si>
  <si>
    <t>Andrews, John F. (John Frank), 1942-</t>
  </si>
  <si>
    <t>399990345295O</t>
  </si>
  <si>
    <t>399990345292L</t>
  </si>
  <si>
    <t>399990345289R</t>
  </si>
  <si>
    <t>R 822.33 W</t>
  </si>
  <si>
    <t>Shakespeare :</t>
  </si>
  <si>
    <t>Wells, Stanley W., 1930-</t>
  </si>
  <si>
    <t>399990030965J</t>
  </si>
  <si>
    <t>R 822.33 Y</t>
  </si>
  <si>
    <t>Family life in the age of Shakespeare /</t>
  </si>
  <si>
    <t>Young, Bruce Wilson</t>
  </si>
  <si>
    <t>399990428662O</t>
  </si>
  <si>
    <t>R 822.91409 C</t>
  </si>
  <si>
    <t>Contemporary dramatists /</t>
  </si>
  <si>
    <t>Riggs, Thomas</t>
  </si>
  <si>
    <t>399990330153B</t>
  </si>
  <si>
    <t>R 823.03 C</t>
  </si>
  <si>
    <t>Contemporary novelists /</t>
  </si>
  <si>
    <t>399990131267G</t>
  </si>
  <si>
    <t>R 823.0872 T</t>
  </si>
  <si>
    <t>Twentieth-century crime and mystery writers /</t>
  </si>
  <si>
    <t>Reilly, John M</t>
  </si>
  <si>
    <t>399990037564L</t>
  </si>
  <si>
    <t>R 823.7 P</t>
  </si>
  <si>
    <t>A Jane Austen encyclopedia /</t>
  </si>
  <si>
    <t>Poplawski, Paul, 1957-</t>
  </si>
  <si>
    <t>399990304965N</t>
  </si>
  <si>
    <t>R 823.8 D</t>
  </si>
  <si>
    <t>Dictionary of British literary characters :</t>
  </si>
  <si>
    <t>Bruccoli, Arlyn</t>
  </si>
  <si>
    <t>399990309783Q</t>
  </si>
  <si>
    <t>R 823.9 D</t>
  </si>
  <si>
    <t>Greenfield, John R</t>
  </si>
  <si>
    <t>399990309780N</t>
  </si>
  <si>
    <t>R 830.3 G</t>
  </si>
  <si>
    <t>The Oxford companion to German literature /</t>
  </si>
  <si>
    <t>Garland, Henry B. (Henry Burnand)</t>
  </si>
  <si>
    <t>399990144697R</t>
  </si>
  <si>
    <t>R 830.9 D</t>
  </si>
  <si>
    <t>Modern German literature.</t>
  </si>
  <si>
    <t>Domandi, Agnes Korner</t>
  </si>
  <si>
    <t>3999900050078</t>
  </si>
  <si>
    <t>3999900050089</t>
  </si>
  <si>
    <t>R 840.009 M</t>
  </si>
  <si>
    <t>Modern French literature :</t>
  </si>
  <si>
    <t>Popkin, Debra</t>
  </si>
  <si>
    <t>399990026938O</t>
  </si>
  <si>
    <t>399990026939P</t>
  </si>
  <si>
    <t>R 840.3 H</t>
  </si>
  <si>
    <t>The Oxford companion to French literature.</t>
  </si>
  <si>
    <t>Harvey, Paul, Sir, 1869-1948, ed.</t>
  </si>
  <si>
    <t>399990006702B</t>
  </si>
  <si>
    <t>R 840.9 C</t>
  </si>
  <si>
    <t>The concise Oxford dictionary of French literature /</t>
  </si>
  <si>
    <t>Reid, Joyce M. H</t>
  </si>
  <si>
    <t>399990026334E</t>
  </si>
  <si>
    <t>R 841.912 R</t>
  </si>
  <si>
    <t>The Random House book of twentieth-century French poetry /</t>
  </si>
  <si>
    <t>Auster, Paul, 1947-</t>
  </si>
  <si>
    <t>399990041772H</t>
  </si>
  <si>
    <t>R 850 D</t>
  </si>
  <si>
    <t>Dictionary of Italian literature /</t>
  </si>
  <si>
    <t>Bondanella, Julia Conaway</t>
  </si>
  <si>
    <t>399990030899P</t>
  </si>
  <si>
    <t>R 860.3 O</t>
  </si>
  <si>
    <t>The Oxford companion to Spanish literature /</t>
  </si>
  <si>
    <t>399990033116A</t>
  </si>
  <si>
    <t>R 880.03 H</t>
  </si>
  <si>
    <t>The Oxford companion to classical literature /</t>
  </si>
  <si>
    <t>Harvey, Paul, Sir, 1869-1948</t>
  </si>
  <si>
    <t>399990029563L</t>
  </si>
  <si>
    <t>R 880.09 A</t>
  </si>
  <si>
    <t>Ancient writers :</t>
  </si>
  <si>
    <t>Luce, T. James (Torrey James), 1932-</t>
  </si>
  <si>
    <t>399990042775L</t>
  </si>
  <si>
    <t>399990042776M</t>
  </si>
  <si>
    <t>R 880.3 F</t>
  </si>
  <si>
    <t>Crowell's handbook of classical literature.</t>
  </si>
  <si>
    <t>Feder, Lillian.</t>
  </si>
  <si>
    <t>399990006206A</t>
  </si>
  <si>
    <t>R 891.3 H</t>
  </si>
  <si>
    <t>Handbook of Russian literature /</t>
  </si>
  <si>
    <t>Terras, Victor.</t>
  </si>
  <si>
    <t>399990144665M</t>
  </si>
  <si>
    <t>R 891.709 M</t>
  </si>
  <si>
    <t>Modern Slavic literatures. Compiled and edited [by] Vasa D. Mihailovich.</t>
  </si>
  <si>
    <t>Mihailovich, Vasa D</t>
  </si>
  <si>
    <t>399990010188E</t>
  </si>
  <si>
    <t>399990010189F</t>
  </si>
  <si>
    <t>R 902 K</t>
  </si>
  <si>
    <t>The dictionary of dates,</t>
  </si>
  <si>
    <t>Keller, Helen Rex</t>
  </si>
  <si>
    <t>399990025573I</t>
  </si>
  <si>
    <t>399990025574J</t>
  </si>
  <si>
    <t>R 902 T</t>
  </si>
  <si>
    <t>Time lines on file /</t>
  </si>
  <si>
    <t>399990177674S</t>
  </si>
  <si>
    <t>R 902.02 G</t>
  </si>
  <si>
    <t>The timetables of history :</t>
  </si>
  <si>
    <t>Grun, Bernard, 1901-1972</t>
  </si>
  <si>
    <t>399990401208B</t>
  </si>
  <si>
    <t>R 904.7 E</t>
  </si>
  <si>
    <t>An encyclopedia of battles :</t>
  </si>
  <si>
    <t>Eggenberger, David</t>
  </si>
  <si>
    <t>399990193521H</t>
  </si>
  <si>
    <t>R 904.7 Y</t>
  </si>
  <si>
    <t>A dictionary of battles, 1816-1976 /</t>
  </si>
  <si>
    <t>Young, Peter, 1915-</t>
  </si>
  <si>
    <t>399990296775W</t>
  </si>
  <si>
    <t>R 909 E</t>
  </si>
  <si>
    <t>Encyclopedia of world history /</t>
  </si>
  <si>
    <t>3999903320037</t>
  </si>
  <si>
    <t>R 909 N</t>
  </si>
  <si>
    <t>National Geographic visual history of the world.</t>
  </si>
  <si>
    <t>National Geographic Society (U.S.)</t>
  </si>
  <si>
    <t>399990390736O</t>
  </si>
  <si>
    <t>The new Cambridge modern history.</t>
  </si>
  <si>
    <t>399990024166F</t>
  </si>
  <si>
    <t>R 909.02 E</t>
  </si>
  <si>
    <t>An encyclopedia of world history :</t>
  </si>
  <si>
    <t>Langer, William L. (William Leonard), 1896-1977</t>
  </si>
  <si>
    <t>399990007424D</t>
  </si>
  <si>
    <t>R 909.04924 F</t>
  </si>
  <si>
    <t>Atlas of modern Jewish history :</t>
  </si>
  <si>
    <t>Friesel, Evyatar</t>
  </si>
  <si>
    <t>3999902041148</t>
  </si>
  <si>
    <t>R 909.04924 G</t>
  </si>
  <si>
    <t>The timetables of Jewish history :</t>
  </si>
  <si>
    <t>Gribetz, Judah</t>
  </si>
  <si>
    <t>399990235165I</t>
  </si>
  <si>
    <t>R 909.04924 H</t>
  </si>
  <si>
    <t>A historical atlas of the Jewish people :</t>
  </si>
  <si>
    <t>Juifs, une histoire universelle. English.</t>
  </si>
  <si>
    <t>399990374877W</t>
  </si>
  <si>
    <t>R 909.0496 A</t>
  </si>
  <si>
    <t>Africana :</t>
  </si>
  <si>
    <t>Appiah, Anthony</t>
  </si>
  <si>
    <t>399990318801H</t>
  </si>
  <si>
    <t>R 909.07 E</t>
  </si>
  <si>
    <t>Encyclopedia of society and culture in the medieval world /</t>
  </si>
  <si>
    <t>Crabtree, Pam J.</t>
  </si>
  <si>
    <t>399990423033B</t>
  </si>
  <si>
    <t>399990423032A</t>
  </si>
  <si>
    <t>3999904230319</t>
  </si>
  <si>
    <t>3999904230308</t>
  </si>
  <si>
    <t>R 909.07 M</t>
  </si>
  <si>
    <t>Atlas of the medieval world /</t>
  </si>
  <si>
    <t>McKitterick, Rosamond.</t>
  </si>
  <si>
    <t>399990424494N</t>
  </si>
  <si>
    <t>R 909.097 E</t>
  </si>
  <si>
    <t>Encyclopedia of the Third World /</t>
  </si>
  <si>
    <t>399990309795T</t>
  </si>
  <si>
    <t>399990309789W</t>
  </si>
  <si>
    <t>399990309792Q</t>
  </si>
  <si>
    <t>R 909.8 H</t>
  </si>
  <si>
    <t>Harper encyclopedia of the modern world;</t>
  </si>
  <si>
    <t>Morris, Richard Brandon, 1904- ed.</t>
  </si>
  <si>
    <t>3999900018139</t>
  </si>
  <si>
    <t>R 909.82 B</t>
  </si>
  <si>
    <t>Dictionary of 20th century history /</t>
  </si>
  <si>
    <t>Brownstone, David M.</t>
  </si>
  <si>
    <t>3999902011325</t>
  </si>
  <si>
    <t>R 909.82 C</t>
  </si>
  <si>
    <t>Chronicle of the 20th century /</t>
  </si>
  <si>
    <t>Daniel, Clifton, 1912-</t>
  </si>
  <si>
    <t>399990146467O</t>
  </si>
  <si>
    <t>R 909.82 D</t>
  </si>
  <si>
    <t>A dictionary of political biography /</t>
  </si>
  <si>
    <t>Kavanagh, Dennis</t>
  </si>
  <si>
    <t>399990306836M</t>
  </si>
  <si>
    <t>R 909.82 F</t>
  </si>
  <si>
    <t>The Facts on File encyclopedia of the 20th century /</t>
  </si>
  <si>
    <t>Drexel, John, 1954-</t>
  </si>
  <si>
    <t>399990209223E</t>
  </si>
  <si>
    <t>R 909.82 S</t>
  </si>
  <si>
    <t>The Illustrated almanac of historical facts :</t>
  </si>
  <si>
    <t>Stewart, Robert</t>
  </si>
  <si>
    <t>3999902213206</t>
  </si>
  <si>
    <t>R 909.827 C</t>
  </si>
  <si>
    <t>Countries of the world and their leaders yearbook 2009.</t>
  </si>
  <si>
    <t>United States. Dept. of State. Office of Media Service</t>
  </si>
  <si>
    <t>399990425251F</t>
  </si>
  <si>
    <t>R 909.829 A</t>
  </si>
  <si>
    <t>Day by day :</t>
  </si>
  <si>
    <t>Avasthi, Smita, 1969-</t>
  </si>
  <si>
    <t>399990383287R</t>
  </si>
  <si>
    <t>399990383285P</t>
  </si>
  <si>
    <t>R 910 E</t>
  </si>
  <si>
    <t>Encyclopedia of world geography /</t>
  </si>
  <si>
    <t>Haggett, Peter.</t>
  </si>
  <si>
    <t>399990267734P</t>
  </si>
  <si>
    <t>R 910.202 C</t>
  </si>
  <si>
    <t>Columbus world travel guide.</t>
  </si>
  <si>
    <t>399990406512E</t>
  </si>
  <si>
    <t>R 910.25 A</t>
  </si>
  <si>
    <t>Abingdon, Va. telephone directory Jan 2001.</t>
  </si>
  <si>
    <t>399990332398O</t>
  </si>
  <si>
    <t>Accomack-Northampton counties telephone directory October 2006.</t>
  </si>
  <si>
    <t>3999904030317</t>
  </si>
  <si>
    <t>Albemarle area, NC telephone directory July 2001.</t>
  </si>
  <si>
    <t>399990341508H</t>
  </si>
  <si>
    <t>Alleghany County, Virginia, telephone directory, August 2001/August 2002.</t>
  </si>
  <si>
    <t>399990342613F</t>
  </si>
  <si>
    <t>Altavista, Va. telephone directory May 2000.</t>
  </si>
  <si>
    <t>399990324934L</t>
  </si>
  <si>
    <t>Amelia Court House, Va. telephone directory Dec 2000-2001.</t>
  </si>
  <si>
    <t>3999903315109</t>
  </si>
  <si>
    <t>Amherst, Virginia telephone directory October 2006.</t>
  </si>
  <si>
    <t>3999904030306</t>
  </si>
  <si>
    <t>Augusta County, Virginia telephone directory August 2009.</t>
  </si>
  <si>
    <t>399990427380K</t>
  </si>
  <si>
    <t>Madison/Dane county [Wisconsin] 2002.</t>
  </si>
  <si>
    <t>399990351603E</t>
  </si>
  <si>
    <t>R 910.25 B</t>
  </si>
  <si>
    <t>Bachelors Hall/Whitmell telephone directory, August 2001 :</t>
  </si>
  <si>
    <t>399990342148I</t>
  </si>
  <si>
    <t>Bedford, Virginia telephone directory March 2004.</t>
  </si>
  <si>
    <t>399990370090F</t>
  </si>
  <si>
    <t>Bluefield/Princeton, WV telephone directory, August 2004-July 2005.</t>
  </si>
  <si>
    <t>3999904124108</t>
  </si>
  <si>
    <t>Botetourt county, Virginia, April 2001 telephone directory.</t>
  </si>
  <si>
    <t>399990337029K</t>
  </si>
  <si>
    <t>Brookneal Virginia telephone directory August2000.</t>
  </si>
  <si>
    <t>399990327984T</t>
  </si>
  <si>
    <t>Buggs Island telephone directory, June 2001</t>
  </si>
  <si>
    <t>399990338858V</t>
  </si>
  <si>
    <t>R 910.25 C</t>
  </si>
  <si>
    <t>Charlottesville VA telephone directory December 2007.</t>
  </si>
  <si>
    <t>399990411199L</t>
  </si>
  <si>
    <t>Chase City, Virginia telephone directory March 2004.</t>
  </si>
  <si>
    <t>399990369571R</t>
  </si>
  <si>
    <t>Chesapeake-Virginia Beach, Virginia telephone directory October 2004.</t>
  </si>
  <si>
    <t>399990376772S</t>
  </si>
  <si>
    <t>R 910.25 D</t>
  </si>
  <si>
    <t>Danville, Virginia telephone directory August 2004.</t>
  </si>
  <si>
    <t>399990374755R</t>
  </si>
  <si>
    <t>Dickenson-Russell Counties, Virginia telephone directory September 2004.</t>
  </si>
  <si>
    <t>399990374169Q</t>
  </si>
  <si>
    <t>R 910.25 E</t>
  </si>
  <si>
    <t>Emporia, Virginia, telephone directory November 2004.</t>
  </si>
  <si>
    <t>399990376687X</t>
  </si>
  <si>
    <t>R 910.25 F</t>
  </si>
  <si>
    <t>Farmville Virginia telephone directory 2001.</t>
  </si>
  <si>
    <t>399990331704E</t>
  </si>
  <si>
    <t>Floyd, Va. telephone directory April 2001.</t>
  </si>
  <si>
    <t>399990337032E</t>
  </si>
  <si>
    <t>Fredericksburg, Virginia telephone directory August 2004.</t>
  </si>
  <si>
    <t>399990374170I</t>
  </si>
  <si>
    <t>Front Royal-Washington, Virginia, telephone directory March 2006.</t>
  </si>
  <si>
    <t>399990395314L</t>
  </si>
  <si>
    <t>R 910.25 G</t>
  </si>
  <si>
    <t>Galax-Hillsville telephone directory February 2001.</t>
  </si>
  <si>
    <t>399990333782M</t>
  </si>
  <si>
    <t>Giles County, Virginia telephone directory June 2004.</t>
  </si>
  <si>
    <t>399990372406I</t>
  </si>
  <si>
    <t>Gloucester, Virginia telephone directory February 2004.</t>
  </si>
  <si>
    <t>399990368182O</t>
  </si>
  <si>
    <t>Greater Atlanta business telephone directory 2000.</t>
  </si>
  <si>
    <t>3999903440209</t>
  </si>
  <si>
    <t>Greater Richmond, Virginia telephone directory January 2007.</t>
  </si>
  <si>
    <t>3999904030339</t>
  </si>
  <si>
    <t>3999904030328</t>
  </si>
  <si>
    <t>Gretna, Virginia telephone directory June 2000.</t>
  </si>
  <si>
    <t>399990325202A</t>
  </si>
  <si>
    <t>R 910.25 H</t>
  </si>
  <si>
    <t>Harrisonburg, Virginia telephone directory March 2009.</t>
  </si>
  <si>
    <t>399990421372F</t>
  </si>
  <si>
    <t>Highland County, Virginia telephone directory March 2003.</t>
  </si>
  <si>
    <t>399990359996.</t>
  </si>
  <si>
    <t>Hot Springs, Virginia, April 2001 telephone directory.</t>
  </si>
  <si>
    <t>399990337026H</t>
  </si>
  <si>
    <t>R 910.25 L</t>
  </si>
  <si>
    <t>Lee-Wise Counties, Virginia telephone directory March 2004.</t>
  </si>
  <si>
    <t>399990369572S</t>
  </si>
  <si>
    <t>Lexington telephone directory, January 2002.</t>
  </si>
  <si>
    <t>399990345101A</t>
  </si>
  <si>
    <t>Loudoun-Fauquier counties telephone directory June 2004.</t>
  </si>
  <si>
    <t>399990372525K</t>
  </si>
  <si>
    <t>Lovingston, Virginia telephone directory May 2004.</t>
  </si>
  <si>
    <t>399990371485O</t>
  </si>
  <si>
    <t>Lynchburg, Virginia telephone directory October 2004.</t>
  </si>
  <si>
    <t>399990376615O</t>
  </si>
  <si>
    <t>R 910.25 M</t>
  </si>
  <si>
    <t>Marion, VA telephone directory April 2001.</t>
  </si>
  <si>
    <t>399990341190E</t>
  </si>
  <si>
    <t>Martinsville/Henry &amp; Patrick counties telephone directory, May 2000.</t>
  </si>
  <si>
    <t>399990323889T</t>
  </si>
  <si>
    <t>Mercer, Tazewell, Buchanan county regional telephone directory September 2004.</t>
  </si>
  <si>
    <t>399990374167O</t>
  </si>
  <si>
    <t>Montgomery County, Virginia telephone directory November 2004.</t>
  </si>
  <si>
    <t>399990377594V</t>
  </si>
  <si>
    <t>Montpelier Virginia telephone directory, August 2000.</t>
  </si>
  <si>
    <t>399990327931L</t>
  </si>
  <si>
    <t>Mt. Solon, Va. telephone directory May 2001.</t>
  </si>
  <si>
    <t>399990337023E</t>
  </si>
  <si>
    <t>R 910.25 N</t>
  </si>
  <si>
    <t>New Castle telephone directory, April 2000.</t>
  </si>
  <si>
    <t>399990321810B</t>
  </si>
  <si>
    <t>Northern Virginia telephone directory July 2004.</t>
  </si>
  <si>
    <t>399990373320E</t>
  </si>
  <si>
    <t>399990359979</t>
  </si>
  <si>
    <t>Nottoway-Lunenburg telephone directory Nov 2000.</t>
  </si>
  <si>
    <t>399990330794M</t>
  </si>
  <si>
    <t>R 910.25 O</t>
  </si>
  <si>
    <t>The Outer Banks, NC June 2001 telephone book.</t>
  </si>
  <si>
    <t>399990341511B</t>
  </si>
  <si>
    <t>R 910.25 P</t>
  </si>
  <si>
    <t>Page County VA telephone directory Aug 2000.</t>
  </si>
  <si>
    <t>399990327987W</t>
  </si>
  <si>
    <t>Peninsula telephone directory February 2004.</t>
  </si>
  <si>
    <t>399990368063M</t>
  </si>
  <si>
    <t>Petersburg, Virginia telephone directory August 2004.</t>
  </si>
  <si>
    <t>399990374701I</t>
  </si>
  <si>
    <t>Piedmont area, Virginia telephone directory June 2004.</t>
  </si>
  <si>
    <t>399990372526L</t>
  </si>
  <si>
    <t>Prince William regional telephone directory February 2004.</t>
  </si>
  <si>
    <t>399990368065O</t>
  </si>
  <si>
    <t>Pulaski-Dublin, Virginia telephone directory December 2004.</t>
  </si>
  <si>
    <t>399990376393R</t>
  </si>
  <si>
    <t>R 910.25 R</t>
  </si>
  <si>
    <t>Raphine, Virginia telephone directory July 2004.</t>
  </si>
  <si>
    <t>399990372575P</t>
  </si>
  <si>
    <t>Roanoke, Virginia telephone directory, March 2004.</t>
  </si>
  <si>
    <t>399990370091G</t>
  </si>
  <si>
    <t>R 910.25 S</t>
  </si>
  <si>
    <t>S.W. Virginia area wide directory, 2006-2007 edition.</t>
  </si>
  <si>
    <t>3999904124119</t>
  </si>
  <si>
    <t>Scott County, Virginia, telephone directory, June 2004 :</t>
  </si>
  <si>
    <t>399990412467K</t>
  </si>
  <si>
    <t>Shenandoah, Clarke, Rockingham, Frederick, Warren, and Page Counties, Va. telephone directory 2007.</t>
  </si>
  <si>
    <t>399990418038K</t>
  </si>
  <si>
    <t>Smithfield-Franklin, Virginia telephone directory September 2004.</t>
  </si>
  <si>
    <t>399990374168P</t>
  </si>
  <si>
    <t>South Boston/Volens telephone directory, September 2000.</t>
  </si>
  <si>
    <t>399990328695T</t>
  </si>
  <si>
    <t>South Hampton Roads telephone directory October 2004.</t>
  </si>
  <si>
    <t>399990378049R</t>
  </si>
  <si>
    <t>399990378048Q</t>
  </si>
  <si>
    <t>South Hill telephone directory, January 2001.</t>
  </si>
  <si>
    <t>399990332383I</t>
  </si>
  <si>
    <t>Suburban Maryland telephone directory 2008-2009.</t>
  </si>
  <si>
    <t>399990422799T</t>
  </si>
  <si>
    <t>Suffolk, Virginia telephone directory October 2004.</t>
  </si>
  <si>
    <t>399990378050J</t>
  </si>
  <si>
    <t>R 910.25 T</t>
  </si>
  <si>
    <t>Tri-Cities/Kingsport, Tn. telephone directory, June 2006.</t>
  </si>
  <si>
    <t>399990412468L</t>
  </si>
  <si>
    <t>R 910.25 W</t>
  </si>
  <si>
    <t>Augusta County, VA telephone directory July 2009.</t>
  </si>
  <si>
    <t>399990426191J</t>
  </si>
  <si>
    <t>Warsaw, Virginia telephone directory February 2004.</t>
  </si>
  <si>
    <t>399990368181N</t>
  </si>
  <si>
    <t>Williamsburg, Virginia telephone directory February 2004.</t>
  </si>
  <si>
    <t>399990368064N</t>
  </si>
  <si>
    <t>Williamsville telephone directory, April 2000</t>
  </si>
  <si>
    <t>399990321836J</t>
  </si>
  <si>
    <t>Winchester, Virginia telephone directory October 2004.</t>
  </si>
  <si>
    <t>399990377593U</t>
  </si>
  <si>
    <t>Wythe County-Bland County, Virginia telephone directory, December 2003.</t>
  </si>
  <si>
    <t>399990412409G</t>
  </si>
  <si>
    <t>R 910.25 Y</t>
  </si>
  <si>
    <t>Yellow book :</t>
  </si>
  <si>
    <t>399990426855Q</t>
  </si>
  <si>
    <t>Yellow Pages, Inc. business-to-business directory 2009.</t>
  </si>
  <si>
    <t>399990427941N</t>
  </si>
  <si>
    <t>R 910.3 C</t>
  </si>
  <si>
    <t>The Columbia gazetteer of the world /</t>
  </si>
  <si>
    <t>Cohen, Saul Bernard</t>
  </si>
  <si>
    <t>399990424850J</t>
  </si>
  <si>
    <t>399990424848Q</t>
  </si>
  <si>
    <t>399990424849R</t>
  </si>
  <si>
    <t>The encyclopedia of historic places, volumes I and II /</t>
  </si>
  <si>
    <t>Canby, Courtlandt</t>
  </si>
  <si>
    <t>399990193490M</t>
  </si>
  <si>
    <t>399990193491N</t>
  </si>
  <si>
    <t>R 910.3 K</t>
  </si>
  <si>
    <t>Nicknames of cities and States of the U.S., {by} Jose Nathan Kane and Gerard L. Alexander.</t>
  </si>
  <si>
    <t>Kane, Joseph Nathan, 1899-2002</t>
  </si>
  <si>
    <t>399990008079K</t>
  </si>
  <si>
    <t>R 910.3 M</t>
  </si>
  <si>
    <t>Merriam-Webster's geographical dictionary.</t>
  </si>
  <si>
    <t>399990293953R</t>
  </si>
  <si>
    <t>R 910.5 N</t>
  </si>
  <si>
    <t>National Geographic index.</t>
  </si>
  <si>
    <t>399990196196S</t>
  </si>
  <si>
    <t>399990272926O</t>
  </si>
  <si>
    <t>399990316905K</t>
  </si>
  <si>
    <t>R 911 A</t>
  </si>
  <si>
    <t>Atlas of American history.</t>
  </si>
  <si>
    <t>Adams, James Truslow, 1878-1949</t>
  </si>
  <si>
    <t>399990129639Q</t>
  </si>
  <si>
    <t>R 911 N</t>
  </si>
  <si>
    <t>Atlas of the American Revolution</t>
  </si>
  <si>
    <t>Nebenzahl, Kenneth, 1927-</t>
  </si>
  <si>
    <t>399990020706B</t>
  </si>
  <si>
    <t>R 911 O</t>
  </si>
  <si>
    <t>Oxford atlas of exploration /</t>
  </si>
  <si>
    <t>399990417918Q</t>
  </si>
  <si>
    <t>Oxford atlas of world history /</t>
  </si>
  <si>
    <t>O'Brien, Patrick Karl.</t>
  </si>
  <si>
    <t>399990417917P</t>
  </si>
  <si>
    <t>R 911 T</t>
  </si>
  <si>
    <t>The Times atlas of world history/</t>
  </si>
  <si>
    <t>Barraclough, Geoffrey, 1908-1984</t>
  </si>
  <si>
    <t>399990029925N</t>
  </si>
  <si>
    <t>R 911.2 S</t>
  </si>
  <si>
    <t>Shepherd's historical atlas /</t>
  </si>
  <si>
    <t>Shepherd, William Robert, 1871-1934</t>
  </si>
  <si>
    <t>399990041027A</t>
  </si>
  <si>
    <t>R 911.47 M</t>
  </si>
  <si>
    <t>Historical atlas of East Central Europe /</t>
  </si>
  <si>
    <t>Magocsi, Paul R</t>
  </si>
  <si>
    <t>399990245964Q</t>
  </si>
  <si>
    <t>R 911.73 H</t>
  </si>
  <si>
    <t>Historical atlas of the United States :</t>
  </si>
  <si>
    <t>Hayes, Derek, 1947-</t>
  </si>
  <si>
    <t>399990401697N</t>
  </si>
  <si>
    <t>R 912 A</t>
  </si>
  <si>
    <t>AAA 2008 atlas :</t>
  </si>
  <si>
    <t>American Automobile Association</t>
  </si>
  <si>
    <t>399990416562K</t>
  </si>
  <si>
    <t>AAA large print road atlas :</t>
  </si>
  <si>
    <t>399990359411J</t>
  </si>
  <si>
    <t>American Map 2009 road atlas :</t>
  </si>
  <si>
    <t>American Map Corporation</t>
  </si>
  <si>
    <t>399990416563L</t>
  </si>
  <si>
    <t>The atlas of the Crusades /</t>
  </si>
  <si>
    <t>Riley-Smith, Jonathan Simon Christopher, 1938-</t>
  </si>
  <si>
    <t>399990199045O</t>
  </si>
  <si>
    <t>Atlas of the world.</t>
  </si>
  <si>
    <t>399990379372R</t>
  </si>
  <si>
    <t>R 912 C</t>
  </si>
  <si>
    <t>Concise atlas of the world.</t>
  </si>
  <si>
    <t>399990416625K</t>
  </si>
  <si>
    <t>R 912 D</t>
  </si>
  <si>
    <t>The atlas of the real world :</t>
  </si>
  <si>
    <t>Dorling, Daniel</t>
  </si>
  <si>
    <t>399990424787S</t>
  </si>
  <si>
    <t>R 912 M</t>
  </si>
  <si>
    <t>The historical atlas of United States Congressional districts, 1789-1983 /</t>
  </si>
  <si>
    <t>Martis, Kenneth C.</t>
  </si>
  <si>
    <t>399990043299N</t>
  </si>
  <si>
    <t>R 912 N</t>
  </si>
  <si>
    <t>Atlas of North America :</t>
  </si>
  <si>
    <t>399990224976Q</t>
  </si>
  <si>
    <t>R 912 O</t>
  </si>
  <si>
    <t>Oxford atlas of the world.</t>
  </si>
  <si>
    <t>399990415833K</t>
  </si>
  <si>
    <t>R 912 P</t>
  </si>
  <si>
    <t>Atlas of maritime history /</t>
  </si>
  <si>
    <t>Natkiel, Richard.</t>
  </si>
  <si>
    <t>399990173937Q</t>
  </si>
  <si>
    <t>Pictorial atlas of the world.</t>
  </si>
  <si>
    <t>399990414813H</t>
  </si>
  <si>
    <t>R 912 R</t>
  </si>
  <si>
    <t>The road atlas.</t>
  </si>
  <si>
    <t>Rand McNally and Company.</t>
  </si>
  <si>
    <t>399990425261G</t>
  </si>
  <si>
    <t>R 912 T</t>
  </si>
  <si>
    <t>Timeless Earth :</t>
  </si>
  <si>
    <t>World Heritage Centre</t>
  </si>
  <si>
    <t>399990427024F</t>
  </si>
  <si>
    <t>R 912 U</t>
  </si>
  <si>
    <t>Peoples Republic of China :</t>
  </si>
  <si>
    <t>United States. Central Intelligence Agency</t>
  </si>
  <si>
    <t>399990134462G</t>
  </si>
  <si>
    <t>R 912 W</t>
  </si>
  <si>
    <t>The World almanac 2008 world atlas.</t>
  </si>
  <si>
    <t>Hammond World Atlas Corporation</t>
  </si>
  <si>
    <t>399990416624J</t>
  </si>
  <si>
    <t>The World Book atlas.</t>
  </si>
  <si>
    <t>399990371175K</t>
  </si>
  <si>
    <t>World travel atlas 2002.</t>
  </si>
  <si>
    <t>399990350964N</t>
  </si>
  <si>
    <t>R 912.755 B</t>
  </si>
  <si>
    <t>Geographic and cultural names in Virginia</t>
  </si>
  <si>
    <t>Virginia. Division of Mineral Resources.</t>
  </si>
  <si>
    <t>399990016054C</t>
  </si>
  <si>
    <t>R 912.755 V</t>
  </si>
  <si>
    <t>Virginia in maps :</t>
  </si>
  <si>
    <t>Stephenson, Richard W., 1930-</t>
  </si>
  <si>
    <t>399990326671L</t>
  </si>
  <si>
    <t>R 913.031 F</t>
  </si>
  <si>
    <t>The Facts on File dictionary of archaeology /</t>
  </si>
  <si>
    <t>Whitehouse, Ruth D</t>
  </si>
  <si>
    <t>399990194259Q</t>
  </si>
  <si>
    <t>R 913.38 N</t>
  </si>
  <si>
    <t>The New Century classical handbook.</t>
  </si>
  <si>
    <t>Avery, Catherine B.</t>
  </si>
  <si>
    <t>399990007900C</t>
  </si>
  <si>
    <t>R 913.7559 H</t>
  </si>
  <si>
    <t>Preceramic and ceramic cultural patterns in Northwest Virginia.</t>
  </si>
  <si>
    <t>Holland, Charlton Gilmore, 1911-</t>
  </si>
  <si>
    <t>399990129641J</t>
  </si>
  <si>
    <t>R 917.3 A</t>
  </si>
  <si>
    <t>The American tally 2003 :</t>
  </si>
  <si>
    <t>399990358260K</t>
  </si>
  <si>
    <t>AT&amp;T toll-free 800 directory.</t>
  </si>
  <si>
    <t>AT &amp; T</t>
  </si>
  <si>
    <t>399990149094N</t>
  </si>
  <si>
    <t>Signposts and settlers :</t>
  </si>
  <si>
    <t>Alotta, Robert I.</t>
  </si>
  <si>
    <t>3999902322139</t>
  </si>
  <si>
    <t>R 917.3 C</t>
  </si>
  <si>
    <t>City profiles USA 2005 :</t>
  </si>
  <si>
    <t>399990380173I</t>
  </si>
  <si>
    <t>R 917.3 H</t>
  </si>
  <si>
    <t>Headquarters USA 2007 :</t>
  </si>
  <si>
    <t>399990398359X</t>
  </si>
  <si>
    <t>399990398360P</t>
  </si>
  <si>
    <t>R 917.3 L</t>
  </si>
  <si>
    <t>Historic houses of early America /</t>
  </si>
  <si>
    <t>Lathrop, Elise</t>
  </si>
  <si>
    <t>399990026440C</t>
  </si>
  <si>
    <t>R 917.3 N</t>
  </si>
  <si>
    <t>National E-mail and fax directory /</t>
  </si>
  <si>
    <t>Baker, Deborah J.</t>
  </si>
  <si>
    <t>399990370814J</t>
  </si>
  <si>
    <t>R 917.3 P</t>
  </si>
  <si>
    <t>Parks directory of the United States /</t>
  </si>
  <si>
    <t>Smith, Darren L.</t>
  </si>
  <si>
    <t>399990403691J</t>
  </si>
  <si>
    <t>R 917.3 S</t>
  </si>
  <si>
    <t>Cities ranked &amp; rated :</t>
  </si>
  <si>
    <t>Sperling, Bert</t>
  </si>
  <si>
    <t>399990409848T</t>
  </si>
  <si>
    <t>Places rated almanac :</t>
  </si>
  <si>
    <t>Savageau, David</t>
  </si>
  <si>
    <t>399990409729R</t>
  </si>
  <si>
    <t>State names, flags, seals, songs, birds, flowers, and other symbols /</t>
  </si>
  <si>
    <t>Shankle, George Earlie.</t>
  </si>
  <si>
    <t>399990129644M</t>
  </si>
  <si>
    <t>R 917.3 T</t>
  </si>
  <si>
    <t>Toll-free phone book USA 2007 :</t>
  </si>
  <si>
    <t>399990402554G</t>
  </si>
  <si>
    <t>R 917.303 H</t>
  </si>
  <si>
    <t>Historic documents.</t>
  </si>
  <si>
    <t>399990022418D</t>
  </si>
  <si>
    <t>R 917.4 A</t>
  </si>
  <si>
    <t>Appalachian Trail Comprehensive Plan /</t>
  </si>
  <si>
    <t>399990129645N</t>
  </si>
  <si>
    <t>R 917.5 R</t>
  </si>
  <si>
    <t>Profiles of America volume 1 :</t>
  </si>
  <si>
    <t>399990360048H</t>
  </si>
  <si>
    <t>R 917.53 W</t>
  </si>
  <si>
    <t>Washington, city and capital.</t>
  </si>
  <si>
    <t>Federal Writers' Project.</t>
  </si>
  <si>
    <t>399990129647P</t>
  </si>
  <si>
    <t>R 917.55 A</t>
  </si>
  <si>
    <t>Virginia state road atlas 1999.</t>
  </si>
  <si>
    <t>399990318763O</t>
  </si>
  <si>
    <t>R 917.55 C</t>
  </si>
  <si>
    <t>Homes and gardens in old Virginia,</t>
  </si>
  <si>
    <t>Massie, Susanne Williams</t>
  </si>
  <si>
    <t>3999900227029</t>
  </si>
  <si>
    <t>R 917.55 H</t>
  </si>
  <si>
    <t>The heritage of Virginia :</t>
  </si>
  <si>
    <t>Hagemann, James A.</t>
  </si>
  <si>
    <t>399990144532F</t>
  </si>
  <si>
    <t>Homes and gardens in old Virginia /</t>
  </si>
  <si>
    <t>Christian, Frances Archer</t>
  </si>
  <si>
    <t>399990175652M</t>
  </si>
  <si>
    <t>R 917.55 M</t>
  </si>
  <si>
    <t>Meet in Virginia 2004-05 :</t>
  </si>
  <si>
    <t>Virginia Tourism Corporation</t>
  </si>
  <si>
    <t>399990381053G</t>
  </si>
  <si>
    <t>R 917.55 R</t>
  </si>
  <si>
    <t>Civil War sites in Virginia :</t>
  </si>
  <si>
    <t>Robertson, James I.</t>
  </si>
  <si>
    <t>399990412348I</t>
  </si>
  <si>
    <t>399990039771N</t>
  </si>
  <si>
    <t>R 917.55 V</t>
  </si>
  <si>
    <t>County road map atlas /</t>
  </si>
  <si>
    <t>Virginia. Dept. of Transportation</t>
  </si>
  <si>
    <t>399990412118D</t>
  </si>
  <si>
    <t>The James River basin /</t>
  </si>
  <si>
    <t>Virginia Academy of Science</t>
  </si>
  <si>
    <t>399990129648Q</t>
  </si>
  <si>
    <t>The Virginia travel guide for persons with disabilities 1999.</t>
  </si>
  <si>
    <t>Opening Door, Inc</t>
  </si>
  <si>
    <t>399990319963R</t>
  </si>
  <si>
    <t>R 917.55425 C</t>
  </si>
  <si>
    <t>New discoveries at Jamestown... /</t>
  </si>
  <si>
    <t>Cotter, John L.</t>
  </si>
  <si>
    <t>399990129649R</t>
  </si>
  <si>
    <t>R 917.5591 A</t>
  </si>
  <si>
    <t>Augusta County, Va. cross reference directory.</t>
  </si>
  <si>
    <t>399990129650J</t>
  </si>
  <si>
    <t>R 917.5591 H</t>
  </si>
  <si>
    <t>Hill's Staunton (Augusta County, Va.) city directory.</t>
  </si>
  <si>
    <t>399990244230B</t>
  </si>
  <si>
    <t>R 917.5591 S</t>
  </si>
  <si>
    <t>Staunton-Waynesboro, Virginia and vicinity cross reference directory 1998.</t>
  </si>
  <si>
    <t>399990305118E</t>
  </si>
  <si>
    <t>Staunton-Waynesboro, Virginia and vicinity cross reference directory 2000.</t>
  </si>
  <si>
    <t>399990329656R</t>
  </si>
  <si>
    <t>Staunton-Waynesboro, Virginia and vicinity September 1995 cross reference directory.</t>
  </si>
  <si>
    <t>399990289335Q</t>
  </si>
  <si>
    <t>Staunton-Waynesboro, Virginia cross reference directory 1999.</t>
  </si>
  <si>
    <t>Hill-Donnelly Corporation</t>
  </si>
  <si>
    <t>399990316780L</t>
  </si>
  <si>
    <t>R 917.5591 W</t>
  </si>
  <si>
    <t>Waynesboro, Virginia city directory.</t>
  </si>
  <si>
    <t>R.L. Polk &amp; Co</t>
  </si>
  <si>
    <t>399990201484F</t>
  </si>
  <si>
    <t>R 920 A</t>
  </si>
  <si>
    <t>The American heritage pictorial history of the Presidents of the United States,</t>
  </si>
  <si>
    <t>Leish, Kenneth W., ed.</t>
  </si>
  <si>
    <t>399990008630D</t>
  </si>
  <si>
    <t>399990008631E</t>
  </si>
  <si>
    <t>American national biography /</t>
  </si>
  <si>
    <t>Garraty, John Arthur, 1920-</t>
  </si>
  <si>
    <t>399990423105B</t>
  </si>
  <si>
    <t>American women writers :</t>
  </si>
  <si>
    <t>Mainiero, Lina.</t>
  </si>
  <si>
    <t>399990033877O</t>
  </si>
  <si>
    <t>399990033880I</t>
  </si>
  <si>
    <t>399990033879Q</t>
  </si>
  <si>
    <t>399990033878P</t>
  </si>
  <si>
    <t>R 920 B</t>
  </si>
  <si>
    <t>Burke's presidential families of the United States of America.</t>
  </si>
  <si>
    <t>Montgomery-Massingberd, Hugh</t>
  </si>
  <si>
    <t>399990039278P</t>
  </si>
  <si>
    <t>R 920 C</t>
  </si>
  <si>
    <t>Contemporary authors :</t>
  </si>
  <si>
    <t>399990363409L</t>
  </si>
  <si>
    <t>Contemporary authors, permanent series /</t>
  </si>
  <si>
    <t>Nasso, Christine</t>
  </si>
  <si>
    <t>399990253068K</t>
  </si>
  <si>
    <t>399990253069L</t>
  </si>
  <si>
    <t>R 920 D</t>
  </si>
  <si>
    <t>Dictionary of American biography.</t>
  </si>
  <si>
    <t>American Council of Learned Societies</t>
  </si>
  <si>
    <t>399990037058J</t>
  </si>
  <si>
    <t>Dictionary of American portraits :</t>
  </si>
  <si>
    <t>Cirker, Hayward</t>
  </si>
  <si>
    <t>399990194317L</t>
  </si>
  <si>
    <t>Dictionary of Catholic biography</t>
  </si>
  <si>
    <t>Delaney, John J</t>
  </si>
  <si>
    <t>399990007605E</t>
  </si>
  <si>
    <t>Dictionary of international biography.</t>
  </si>
  <si>
    <t>399990129651K</t>
  </si>
  <si>
    <t>399990129653M</t>
  </si>
  <si>
    <t>399990129654N</t>
  </si>
  <si>
    <t>399990129652L</t>
  </si>
  <si>
    <t>Who was when?</t>
  </si>
  <si>
    <t>De Ford, Miriam Allen, 1888-</t>
  </si>
  <si>
    <t>399990007713E</t>
  </si>
  <si>
    <t>R 920 F</t>
  </si>
  <si>
    <t>Murder cases of the twentieth century :</t>
  </si>
  <si>
    <t>Frasier, David K., 1951-</t>
  </si>
  <si>
    <t>399990288119P</t>
  </si>
  <si>
    <t>R 920 G</t>
  </si>
  <si>
    <t>The African-American century :</t>
  </si>
  <si>
    <t>Gates, Henry Louis</t>
  </si>
  <si>
    <t>399990341417G</t>
  </si>
  <si>
    <t>R 920 I</t>
  </si>
  <si>
    <t>Index to the Wilson authors series.</t>
  </si>
  <si>
    <t>399990138138K</t>
  </si>
  <si>
    <t>R 920 K</t>
  </si>
  <si>
    <t>American authors, 1600-1900 :</t>
  </si>
  <si>
    <t>Kunitz, Stanley, 1905-</t>
  </si>
  <si>
    <t>399990127314E</t>
  </si>
  <si>
    <t>British authors before 1800;</t>
  </si>
  <si>
    <t>Kunitz, Stanley, 1905- ed.</t>
  </si>
  <si>
    <t>3999900130213</t>
  </si>
  <si>
    <t>British authors of the nineteenth century /</t>
  </si>
  <si>
    <t>399990006979R</t>
  </si>
  <si>
    <t>European authors, 1000-1900 :</t>
  </si>
  <si>
    <t>399990003576H</t>
  </si>
  <si>
    <t>Twentieth century authors,</t>
  </si>
  <si>
    <t>399990006707G</t>
  </si>
  <si>
    <t>399990006708H</t>
  </si>
  <si>
    <t>R 920 L</t>
  </si>
  <si>
    <t>Dictionary of American Negro biography /</t>
  </si>
  <si>
    <t>Logan, Rayford Whittingham, 1897-</t>
  </si>
  <si>
    <t>399990040047B</t>
  </si>
  <si>
    <t>How to contact (write phone fax) world leaders /</t>
  </si>
  <si>
    <t>Lawler, Rick, 1949-</t>
  </si>
  <si>
    <t>399990460466M</t>
  </si>
  <si>
    <t>R 920 N</t>
  </si>
  <si>
    <t>Notable American women, 1607-1950 :</t>
  </si>
  <si>
    <t>James, Edward T.</t>
  </si>
  <si>
    <t>399990003593G</t>
  </si>
  <si>
    <t>399990003594H</t>
  </si>
  <si>
    <t>399990003595I</t>
  </si>
  <si>
    <t>Notable American women :</t>
  </si>
  <si>
    <t>Sicherman, Barbara.</t>
  </si>
  <si>
    <t>399990037116E</t>
  </si>
  <si>
    <t>R 920 R</t>
  </si>
  <si>
    <t>Reference library of American women.</t>
  </si>
  <si>
    <t>399990325240C</t>
  </si>
  <si>
    <t>399990325243F</t>
  </si>
  <si>
    <t>399990325249L</t>
  </si>
  <si>
    <t>399990325246I</t>
  </si>
  <si>
    <t>R 920 T</t>
  </si>
  <si>
    <t>Ten-Tronck's celebrity locator, 2004-2005 edition.</t>
  </si>
  <si>
    <t>Axiom Information Resources</t>
  </si>
  <si>
    <t>399990366893V</t>
  </si>
  <si>
    <t>Twentieth-century children's writers /</t>
  </si>
  <si>
    <t>399990034106A</t>
  </si>
  <si>
    <t>Twentieth century science fiction writers /</t>
  </si>
  <si>
    <t>Smith, Curtis C.</t>
  </si>
  <si>
    <t>399990039976U</t>
  </si>
  <si>
    <t>Virginia authors, past and present /</t>
  </si>
  <si>
    <t>Taylor, Welford Dunaway</t>
  </si>
  <si>
    <t>399990129656P</t>
  </si>
  <si>
    <t>R 920 V</t>
  </si>
  <si>
    <t>The international dictionary of 20th century biography /</t>
  </si>
  <si>
    <t>Vernoff, Edward.</t>
  </si>
  <si>
    <t>399990151876O</t>
  </si>
  <si>
    <t>R 920 W</t>
  </si>
  <si>
    <t>Index to Marquis Who's Who publications 1995.</t>
  </si>
  <si>
    <t>Marquis Who's Who, Inc</t>
  </si>
  <si>
    <t>399990257738S</t>
  </si>
  <si>
    <t>Index to Marquis Who's Who publications 2000.</t>
  </si>
  <si>
    <t>399990325109G</t>
  </si>
  <si>
    <t>Index to Marquis Who's who publications 2004.</t>
  </si>
  <si>
    <t>399990370685P</t>
  </si>
  <si>
    <t>Who :</t>
  </si>
  <si>
    <t>Gill, Kay.</t>
  </si>
  <si>
    <t>3999904030227</t>
  </si>
  <si>
    <t>Who did what :</t>
  </si>
  <si>
    <t>3999900155209</t>
  </si>
  <si>
    <t>Who was who in America.</t>
  </si>
  <si>
    <t>399990129659S</t>
  </si>
  <si>
    <t>399990129660K</t>
  </si>
  <si>
    <t>399990129661L</t>
  </si>
  <si>
    <t>399990129662M</t>
  </si>
  <si>
    <t>Who's who among African Americans 2000.</t>
  </si>
  <si>
    <t>Gale Research Inc</t>
  </si>
  <si>
    <t>399990330156E</t>
  </si>
  <si>
    <t>Who's who among American high school students.</t>
  </si>
  <si>
    <t>399990252404D</t>
  </si>
  <si>
    <t>Who's who among American high school students, 1992-93.</t>
  </si>
  <si>
    <t>399990240486K</t>
  </si>
  <si>
    <t>Who's who among American high school students 1997/1998.</t>
  </si>
  <si>
    <t>399990462096N</t>
  </si>
  <si>
    <t>Who's who among American high school students 1998/1999 :</t>
  </si>
  <si>
    <t>399990318636N</t>
  </si>
  <si>
    <t>Who's who among American high school students :</t>
  </si>
  <si>
    <t>3999902003179</t>
  </si>
  <si>
    <t>399990178671Q</t>
  </si>
  <si>
    <t>Who's who among black Americans /</t>
  </si>
  <si>
    <t>Matney, William C.</t>
  </si>
  <si>
    <t>399990127657O</t>
  </si>
  <si>
    <t>Who's who among black Americans, 1990/91 /</t>
  </si>
  <si>
    <t>Cloyd, Iris</t>
  </si>
  <si>
    <t>399990187534O</t>
  </si>
  <si>
    <t>Who's who :</t>
  </si>
  <si>
    <t>399990129841L</t>
  </si>
  <si>
    <t>Who's who in America.</t>
  </si>
  <si>
    <t>399990290838Q</t>
  </si>
  <si>
    <t>Who's who in American politics /</t>
  </si>
  <si>
    <t>399990129658R</t>
  </si>
  <si>
    <t>Who's who in the South and Southwest 1995-1996.</t>
  </si>
  <si>
    <t>399990257737R</t>
  </si>
  <si>
    <t>Who's who in the South and Southwest 1997-1998.</t>
  </si>
  <si>
    <t>399990284020C</t>
  </si>
  <si>
    <t>Who's who in the South and Southwest 1999-2000.</t>
  </si>
  <si>
    <t>399990308012A</t>
  </si>
  <si>
    <t>Who's who in the South and Southwest 2000-2001.</t>
  </si>
  <si>
    <t>399990330745I</t>
  </si>
  <si>
    <t>Who's who in the South and Southwest 2002.</t>
  </si>
  <si>
    <t>399990344501D</t>
  </si>
  <si>
    <t>Who's who in the South and Southwest 2005.</t>
  </si>
  <si>
    <t>399990373312F</t>
  </si>
  <si>
    <t>Who's who in the South and Southwest 2008.</t>
  </si>
  <si>
    <t>399990406510C</t>
  </si>
  <si>
    <t>Who's who in the South and Southwest :</t>
  </si>
  <si>
    <t>399990231729K</t>
  </si>
  <si>
    <t>World authors, 1950-1970 :</t>
  </si>
  <si>
    <t>Wakeman, John.</t>
  </si>
  <si>
    <t>399990013951F</t>
  </si>
  <si>
    <t>World authors, 1970-1975 /</t>
  </si>
  <si>
    <t>399990034636I</t>
  </si>
  <si>
    <t>World authors, 1975-1980 /</t>
  </si>
  <si>
    <t>Colby, Vineta.</t>
  </si>
  <si>
    <t>3999901381009</t>
  </si>
  <si>
    <t>R 920.02 C</t>
  </si>
  <si>
    <t>Chamber's biographical dictionary /</t>
  </si>
  <si>
    <t>Thorne, J. O.</t>
  </si>
  <si>
    <t>399990130971H</t>
  </si>
  <si>
    <t>Current biography yearbook.</t>
  </si>
  <si>
    <t>H.W. Wilson Company.</t>
  </si>
  <si>
    <t>399990412915I</t>
  </si>
  <si>
    <t>R 920.02 M</t>
  </si>
  <si>
    <t>Monarchs, rulers, dynasties, and kingdoms of the world /</t>
  </si>
  <si>
    <t>Tapsell, R. F., 1936-</t>
  </si>
  <si>
    <t>399990186003E</t>
  </si>
  <si>
    <t>R 920.02 W</t>
  </si>
  <si>
    <t>Webster's new biographical dictionary.</t>
  </si>
  <si>
    <t>399990044461F</t>
  </si>
  <si>
    <t>R 920.037 W</t>
  </si>
  <si>
    <t>Who was who in the Roman world, 753 BC-AD 476 /</t>
  </si>
  <si>
    <t>Bowder, Diana</t>
  </si>
  <si>
    <t>399990038354J</t>
  </si>
  <si>
    <t>R 920.038 W</t>
  </si>
  <si>
    <t>Who was who in the Greek world, 776 BC-30 BC /</t>
  </si>
  <si>
    <t>399990043722E</t>
  </si>
  <si>
    <t>R 920.041 D</t>
  </si>
  <si>
    <t>The dictionary of national biography :</t>
  </si>
  <si>
    <t>399990043358J</t>
  </si>
  <si>
    <t>399990043359K</t>
  </si>
  <si>
    <t>R 920.0755 D</t>
  </si>
  <si>
    <t>Dictionary of Virginia biography /</t>
  </si>
  <si>
    <t>Kneebone, John T.</t>
  </si>
  <si>
    <t>399990395585V</t>
  </si>
  <si>
    <t>399990343623H</t>
  </si>
  <si>
    <t>399990307798U</t>
  </si>
  <si>
    <t>R 920.72 F</t>
  </si>
  <si>
    <t>Famous American women :</t>
  </si>
  <si>
    <t>McHenry, Robert</t>
  </si>
  <si>
    <t>399990194687V</t>
  </si>
  <si>
    <t>R 920.72 W</t>
  </si>
  <si>
    <t>Who's who of American women 2002-2003.</t>
  </si>
  <si>
    <t>399990355920K</t>
  </si>
  <si>
    <t>R 929.1 G</t>
  </si>
  <si>
    <t>Tracing your Irish ancestors :</t>
  </si>
  <si>
    <t>Grenham, John</t>
  </si>
  <si>
    <t>399990399630Q</t>
  </si>
  <si>
    <t>R 929.4 C</t>
  </si>
  <si>
    <t>The Celtic book of names /</t>
  </si>
  <si>
    <t>Conway, D. J. (Deanna J.)</t>
  </si>
  <si>
    <t>399990461738P</t>
  </si>
  <si>
    <t>Pseudonyms :</t>
  </si>
  <si>
    <t>Clarke, Joseph F</t>
  </si>
  <si>
    <t>399990027674M</t>
  </si>
  <si>
    <t>R 929.4 H</t>
  </si>
  <si>
    <t>A dictionary of surnames /</t>
  </si>
  <si>
    <t>Hanks, Patrick.</t>
  </si>
  <si>
    <t>399990181647N</t>
  </si>
  <si>
    <t>R 929.4 N</t>
  </si>
  <si>
    <t>Names through the ages /</t>
  </si>
  <si>
    <t>Norman, Teresa</t>
  </si>
  <si>
    <t>399990316594O</t>
  </si>
  <si>
    <t>R 929.4 S</t>
  </si>
  <si>
    <t>American given names :</t>
  </si>
  <si>
    <t>Stewart, George Rippey, 1895-1980</t>
  </si>
  <si>
    <t>399990184395Q</t>
  </si>
  <si>
    <t>American nicknames :</t>
  </si>
  <si>
    <t>399990014834G</t>
  </si>
  <si>
    <t>R 929.6 C</t>
  </si>
  <si>
    <t>Handbook of heraldry:</t>
  </si>
  <si>
    <t>Cussans, John Edwin, 1837-1899</t>
  </si>
  <si>
    <t>3999900023607</t>
  </si>
  <si>
    <t>R 929.6 E</t>
  </si>
  <si>
    <t>A hand-book of mottoes borne by the nobility, gentry, cities, public companies, &amp;c.</t>
  </si>
  <si>
    <t>Elvin, Charles Norton</t>
  </si>
  <si>
    <t>399990004882I</t>
  </si>
  <si>
    <t>R 929.6 L</t>
  </si>
  <si>
    <t>European civic coats of arms /</t>
  </si>
  <si>
    <t>Louda, Jiri</t>
  </si>
  <si>
    <t>399990418137K</t>
  </si>
  <si>
    <t>R 929.6 W</t>
  </si>
  <si>
    <t>The elements of heraldry :</t>
  </si>
  <si>
    <t>Whitmore, William Henry, 1836-1900.</t>
  </si>
  <si>
    <t>399990418136J</t>
  </si>
  <si>
    <t>R 930 C</t>
  </si>
  <si>
    <t>The Cambridge ancient history.</t>
  </si>
  <si>
    <t>3999902141206</t>
  </si>
  <si>
    <t>R 930.1 A</t>
  </si>
  <si>
    <t>Atlas of classical archaeology /</t>
  </si>
  <si>
    <t>Finley, M. I. (Moses I.), 1912-</t>
  </si>
  <si>
    <t>3999900244028</t>
  </si>
  <si>
    <t>R 930.1 O</t>
  </si>
  <si>
    <t>The Oxford companion to archaeology /</t>
  </si>
  <si>
    <t>Fagan, Brian M.</t>
  </si>
  <si>
    <t>399990283521H</t>
  </si>
  <si>
    <t>R 930.1 W</t>
  </si>
  <si>
    <t>The world encyclopedia of archaeology /</t>
  </si>
  <si>
    <t>Cremin, Aedeen</t>
  </si>
  <si>
    <t>399990415044E</t>
  </si>
  <si>
    <t>R 932 B</t>
  </si>
  <si>
    <t>The book of the dead :</t>
  </si>
  <si>
    <t>Budge, E. A. Wallis (Ernest Alfred Wallis), Sir, 1857-1934</t>
  </si>
  <si>
    <t>399990297419S</t>
  </si>
  <si>
    <t>The encyclopedia of ancient Egypt /</t>
  </si>
  <si>
    <t>Bunson, Margaret</t>
  </si>
  <si>
    <t>399990219111B</t>
  </si>
  <si>
    <t>R 936 A</t>
  </si>
  <si>
    <t>Ancient Europe 8000 B.C.--A.D. 1000 :</t>
  </si>
  <si>
    <t>Bogucki, Peter I.</t>
  </si>
  <si>
    <t>399990369504N</t>
  </si>
  <si>
    <t>399990369503M</t>
  </si>
  <si>
    <t>R 938 G</t>
  </si>
  <si>
    <t>Everyday life of the Greeks and Romans /</t>
  </si>
  <si>
    <t>Guhl, E</t>
  </si>
  <si>
    <t>399990175784S</t>
  </si>
  <si>
    <t>R 940.21 E</t>
  </si>
  <si>
    <t>Encyclopedia of the Renaissance /</t>
  </si>
  <si>
    <t>Bergin, Thomas Goddard, 1904-1987</t>
  </si>
  <si>
    <t>399990188318P</t>
  </si>
  <si>
    <t>R 940.3 M</t>
  </si>
  <si>
    <t>The Marshall Cavendish illustrated encyclopedia of World War One.</t>
  </si>
  <si>
    <t>399990129684Q</t>
  </si>
  <si>
    <t>R 940.53 E</t>
  </si>
  <si>
    <t>Encyclopedia of World War II :</t>
  </si>
  <si>
    <t>Tucker, Spencer, 1937-</t>
  </si>
  <si>
    <t>399990423996T</t>
  </si>
  <si>
    <t>399990423993Q</t>
  </si>
  <si>
    <t>399990423992P</t>
  </si>
  <si>
    <t>399990423994R</t>
  </si>
  <si>
    <t>399990423995S</t>
  </si>
  <si>
    <t>R 940.5315 E</t>
  </si>
  <si>
    <t>Encyclopedia of the Holocaust /</t>
  </si>
  <si>
    <t>Gutman, Israel</t>
  </si>
  <si>
    <t>399990181139J</t>
  </si>
  <si>
    <t>399990181140B</t>
  </si>
  <si>
    <t>399990181142D</t>
  </si>
  <si>
    <t>399990181141C</t>
  </si>
  <si>
    <t>R 940.5315 H</t>
  </si>
  <si>
    <t>The Holocaust chronicle.</t>
  </si>
  <si>
    <t>399990330438H</t>
  </si>
  <si>
    <t>R 940.5421 T</t>
  </si>
  <si>
    <t>Brassey's D-Day encyclopedia :</t>
  </si>
  <si>
    <t>Tillman, Barrett</t>
  </si>
  <si>
    <t>399990411506D</t>
  </si>
  <si>
    <t>R 941 A</t>
  </si>
  <si>
    <t>The companion to British history /</t>
  </si>
  <si>
    <t>Arnold-Baker, Charles</t>
  </si>
  <si>
    <t>399990348740M</t>
  </si>
  <si>
    <t>R 941.1 D</t>
  </si>
  <si>
    <t>A companion to Scottish history :</t>
  </si>
  <si>
    <t>Donnachie, Ian L</t>
  </si>
  <si>
    <t>399990204116A</t>
  </si>
  <si>
    <t>R 941.5 E</t>
  </si>
  <si>
    <t>The encyclopedia of Ireland /</t>
  </si>
  <si>
    <t>Lalor, Brian.</t>
  </si>
  <si>
    <t>399990366127L</t>
  </si>
  <si>
    <t>R 942 A</t>
  </si>
  <si>
    <t>The mammoth book of British Kings &amp; Queens :</t>
  </si>
  <si>
    <t>Ashley, Michael</t>
  </si>
  <si>
    <t>399990307808M</t>
  </si>
  <si>
    <t>R 943.086 S</t>
  </si>
  <si>
    <t>Encyclopedia of the Third Reich /</t>
  </si>
  <si>
    <t>Snyder, Louis Leo, 1907-</t>
  </si>
  <si>
    <t>399990021347D</t>
  </si>
  <si>
    <t>R 944.04 P</t>
  </si>
  <si>
    <t>Companion to the French Revolution /</t>
  </si>
  <si>
    <t>Paxton, John</t>
  </si>
  <si>
    <t>399990204447H</t>
  </si>
  <si>
    <t>R 947 B</t>
  </si>
  <si>
    <t>The newly independent states of Eurasia :</t>
  </si>
  <si>
    <t>Batalden, Stephen K.</t>
  </si>
  <si>
    <t>399990310258F</t>
  </si>
  <si>
    <t>R 947 C</t>
  </si>
  <si>
    <t>The Cambridge encyclopedia of Russia and the Soviet Union /</t>
  </si>
  <si>
    <t>Brown, Archie, 1938-</t>
  </si>
  <si>
    <t>399990040066C</t>
  </si>
  <si>
    <t>R 947 M</t>
  </si>
  <si>
    <t>Cultural atlas of Russia and the former Soviet Union /</t>
  </si>
  <si>
    <t>Milner-Gulland, R. R</t>
  </si>
  <si>
    <t>399990312491G</t>
  </si>
  <si>
    <t>R 947 P</t>
  </si>
  <si>
    <t>Companion to Russian history /</t>
  </si>
  <si>
    <t>399990173943N</t>
  </si>
  <si>
    <t>R 951 B</t>
  </si>
  <si>
    <t>Cultural atlas of China /</t>
  </si>
  <si>
    <t>Blunden, Caroline</t>
  </si>
  <si>
    <t>399990308782O</t>
  </si>
  <si>
    <t>R 951 C</t>
  </si>
  <si>
    <t>The Cambridge encyclopedia of China /</t>
  </si>
  <si>
    <t>Hook, Brian.</t>
  </si>
  <si>
    <t>399990127316G</t>
  </si>
  <si>
    <t>R 951 M</t>
  </si>
  <si>
    <t>Modern China :</t>
  </si>
  <si>
    <t>Wang, Ke-wen</t>
  </si>
  <si>
    <t>3999903004508</t>
  </si>
  <si>
    <t>R 951.9 E</t>
  </si>
  <si>
    <t>Encyclopedia of the Korean War :</t>
  </si>
  <si>
    <t>399990350078J</t>
  </si>
  <si>
    <t>399990350075G</t>
  </si>
  <si>
    <t>399990350072D</t>
  </si>
  <si>
    <t>R 952 M</t>
  </si>
  <si>
    <t>Modern Japan :</t>
  </si>
  <si>
    <t>Huffman, James L., 1941-</t>
  </si>
  <si>
    <t>399990300453B</t>
  </si>
  <si>
    <t>R 956.04 P</t>
  </si>
  <si>
    <t>The Arab-Israel dispute /</t>
  </si>
  <si>
    <t>Peretz, Don, 1922-</t>
  </si>
  <si>
    <t>399990282855Q</t>
  </si>
  <si>
    <t>R 959.703 E</t>
  </si>
  <si>
    <t>Encyclopedia of the Vietnam War :</t>
  </si>
  <si>
    <t>399990349585U</t>
  </si>
  <si>
    <t>399990349579X</t>
  </si>
  <si>
    <t>399990349582R</t>
  </si>
  <si>
    <t>R 959.704 S</t>
  </si>
  <si>
    <t>The Vietnam war almanac /</t>
  </si>
  <si>
    <t>Summers, Harry G.</t>
  </si>
  <si>
    <t>399990127069L</t>
  </si>
  <si>
    <t>R 960 A</t>
  </si>
  <si>
    <t>African history on file /</t>
  </si>
  <si>
    <t>399990282921K</t>
  </si>
  <si>
    <t>R 960 C</t>
  </si>
  <si>
    <t>The Cambridge encyclopedia of Africa /</t>
  </si>
  <si>
    <t>Oliver, Roland Anthony.</t>
  </si>
  <si>
    <t>399990100101%</t>
  </si>
  <si>
    <t>R 970.004 A</t>
  </si>
  <si>
    <t>American Indian history /</t>
  </si>
  <si>
    <t>Barrett, Carole A.</t>
  </si>
  <si>
    <t>399990354423H</t>
  </si>
  <si>
    <t>399990354426K</t>
  </si>
  <si>
    <t>R 970.004 D</t>
  </si>
  <si>
    <t>The American Indian, 1492-1976 :</t>
  </si>
  <si>
    <t>Dennis, Henry C.</t>
  </si>
  <si>
    <t>399990025490G</t>
  </si>
  <si>
    <t>R 970.004 R</t>
  </si>
  <si>
    <t>Reference encyclopedia of the American Indian /</t>
  </si>
  <si>
    <t>Klein, Barry T.</t>
  </si>
  <si>
    <t>399990149217K</t>
  </si>
  <si>
    <t>399990149218L</t>
  </si>
  <si>
    <t>R 970.1 S</t>
  </si>
  <si>
    <t>Historical and statistical information respecting the history, condition, and prospects of the Indian tribes of the United States ;</t>
  </si>
  <si>
    <t>Schoolcraft, Henry Rowe, 1793-1864.</t>
  </si>
  <si>
    <t>399990036348K</t>
  </si>
  <si>
    <t>R 971 C</t>
  </si>
  <si>
    <t>The Canadian encyclopedia /</t>
  </si>
  <si>
    <t>Marsh, James H</t>
  </si>
  <si>
    <t>399990124997S</t>
  </si>
  <si>
    <t>399990124998T</t>
  </si>
  <si>
    <t>3999901250127</t>
  </si>
  <si>
    <t>R 973 A</t>
  </si>
  <si>
    <t>Album of American history</t>
  </si>
  <si>
    <t>399990014580E</t>
  </si>
  <si>
    <t>The almanac of American history /</t>
  </si>
  <si>
    <t>399990044949Q</t>
  </si>
  <si>
    <t>The American reader :</t>
  </si>
  <si>
    <t>Ravitch, Diane.</t>
  </si>
  <si>
    <t>399990200279G</t>
  </si>
  <si>
    <t>The Civil War /</t>
  </si>
  <si>
    <t>Smith, C. Carter</t>
  </si>
  <si>
    <t>399990177678W</t>
  </si>
  <si>
    <t>Colonial and revolutionary America /</t>
  </si>
  <si>
    <t>3999902043016</t>
  </si>
  <si>
    <t>The Faces of America ; vol. 1-2 /</t>
  </si>
  <si>
    <t>399990177679X</t>
  </si>
  <si>
    <t>399990230686L</t>
  </si>
  <si>
    <t>Key issues in constitutional history /</t>
  </si>
  <si>
    <t>399990177677V</t>
  </si>
  <si>
    <t>The march of democracy,</t>
  </si>
  <si>
    <t>399990014802B</t>
  </si>
  <si>
    <t>R 973 C</t>
  </si>
  <si>
    <t>Chronicle of America /</t>
  </si>
  <si>
    <t>399990294569V</t>
  </si>
  <si>
    <t>Congressional Quarterly's guide to the presidency /</t>
  </si>
  <si>
    <t>Nelson, Michael, 1949-</t>
  </si>
  <si>
    <t>399990273767S</t>
  </si>
  <si>
    <t>399990273766R</t>
  </si>
  <si>
    <t>R 973 D</t>
  </si>
  <si>
    <t>Documents of American history /</t>
  </si>
  <si>
    <t>Commager, Henry Steele, 1902-1998</t>
  </si>
  <si>
    <t>399990211997P</t>
  </si>
  <si>
    <t>399990211998Q</t>
  </si>
  <si>
    <t>R 973 E</t>
  </si>
  <si>
    <t>Eyewitness to America :</t>
  </si>
  <si>
    <t>Colbert, David</t>
  </si>
  <si>
    <t>399990283665Q</t>
  </si>
  <si>
    <t>R 973 K</t>
  </si>
  <si>
    <t>Facts about the presidents :</t>
  </si>
  <si>
    <t>399990239924P</t>
  </si>
  <si>
    <t>Facts about the states /</t>
  </si>
  <si>
    <t>399990267292O</t>
  </si>
  <si>
    <t>R 973 M</t>
  </si>
  <si>
    <t>Milestone documents in American history :</t>
  </si>
  <si>
    <t>Finkelman, Paul, 1949-</t>
  </si>
  <si>
    <t>399990415802G</t>
  </si>
  <si>
    <t>399990415801F</t>
  </si>
  <si>
    <t>399990415800E</t>
  </si>
  <si>
    <t>399990415799V</t>
  </si>
  <si>
    <t>R 973 N</t>
  </si>
  <si>
    <t>The Negro in American History /</t>
  </si>
  <si>
    <t>Adler, Mortimer Jerome, 1902-2001</t>
  </si>
  <si>
    <t>399990129669T</t>
  </si>
  <si>
    <t>399990129670L</t>
  </si>
  <si>
    <t>399990129671M</t>
  </si>
  <si>
    <t>We Americans /</t>
  </si>
  <si>
    <t>National Geographic Book Service.</t>
  </si>
  <si>
    <t>399990259114I</t>
  </si>
  <si>
    <t>R 973.02 C</t>
  </si>
  <si>
    <t>The encyclopedia of American facts and dates /</t>
  </si>
  <si>
    <t>Carruth, Gorton</t>
  </si>
  <si>
    <t>399990251771J</t>
  </si>
  <si>
    <t>R 973.025 A</t>
  </si>
  <si>
    <t>The American history sourcebook /</t>
  </si>
  <si>
    <t>Makower, Joel, 1952-</t>
  </si>
  <si>
    <t>399990213280C</t>
  </si>
  <si>
    <t>R 973.025 E</t>
  </si>
  <si>
    <t>Who lived where :</t>
  </si>
  <si>
    <t>Eastman, John</t>
  </si>
  <si>
    <t>399990170749O</t>
  </si>
  <si>
    <t>R 973.03 D</t>
  </si>
  <si>
    <t>Dictionary of American history /</t>
  </si>
  <si>
    <t>Kutler, Stanley I</t>
  </si>
  <si>
    <t>399990360356J</t>
  </si>
  <si>
    <t>R 973.03 H</t>
  </si>
  <si>
    <t>Handbook of the American frontier :</t>
  </si>
  <si>
    <t>Heard, J. Norman (Joseph Norman), 1922-</t>
  </si>
  <si>
    <t>399990158143I</t>
  </si>
  <si>
    <t>R 973.03 R</t>
  </si>
  <si>
    <t>The reader's companion to American history /</t>
  </si>
  <si>
    <t>Foner, Eric</t>
  </si>
  <si>
    <t>399990209290I</t>
  </si>
  <si>
    <t>R 973.04 A</t>
  </si>
  <si>
    <t>The African American almanac /</t>
  </si>
  <si>
    <t>Mabunda, L. Mpho</t>
  </si>
  <si>
    <t>399990287257R</t>
  </si>
  <si>
    <t>Almanac of African American heritage :</t>
  </si>
  <si>
    <t>Miles, Johnnie H.</t>
  </si>
  <si>
    <t>399990336748R</t>
  </si>
  <si>
    <t>R 973.04 D</t>
  </si>
  <si>
    <t>Dictionary of Afro-American slavery /</t>
  </si>
  <si>
    <t>Miller, Randall M</t>
  </si>
  <si>
    <t>399990177554P</t>
  </si>
  <si>
    <t>R 973.04 E</t>
  </si>
  <si>
    <t>Encyclopedia of Black America /</t>
  </si>
  <si>
    <t>Low, W. Augustus.</t>
  </si>
  <si>
    <t>399990183907O</t>
  </si>
  <si>
    <t>R 973.04 H</t>
  </si>
  <si>
    <t>Harvard encyclopedia of American ethnic groups /</t>
  </si>
  <si>
    <t>Thernstrom, Stephan.</t>
  </si>
  <si>
    <t>399990037237I</t>
  </si>
  <si>
    <t>The timetables of African-Amerian history :</t>
  </si>
  <si>
    <t>Harley, Sharon</t>
  </si>
  <si>
    <t>399990258866V</t>
  </si>
  <si>
    <t>R 973.04 R</t>
  </si>
  <si>
    <t>Reference library of Black America /</t>
  </si>
  <si>
    <t>399990323436H</t>
  </si>
  <si>
    <t>R 973.04 S</t>
  </si>
  <si>
    <t>Index to Afro-American reference resources /</t>
  </si>
  <si>
    <t>Stevenson, Rosemary M</t>
  </si>
  <si>
    <t>399990177606N</t>
  </si>
  <si>
    <t>R 973.049 A</t>
  </si>
  <si>
    <t>African American lives /</t>
  </si>
  <si>
    <t>399990373057L</t>
  </si>
  <si>
    <t>The encyclopedia of African-American heritage /</t>
  </si>
  <si>
    <t>Altman, Susan</t>
  </si>
  <si>
    <t>399990352324F</t>
  </si>
  <si>
    <t>R 973.049 H</t>
  </si>
  <si>
    <t>The Harvard guide to African-American history /</t>
  </si>
  <si>
    <t>Higginbotham, Evelyn Brooks, 1945-</t>
  </si>
  <si>
    <t>399990349528R</t>
  </si>
  <si>
    <t>R 973.05 A</t>
  </si>
  <si>
    <t>American heritage 40-year cumulative index :</t>
  </si>
  <si>
    <t>399990312709I</t>
  </si>
  <si>
    <t>R 973.082 S</t>
  </si>
  <si>
    <t>Susan B. Anthony slept here :</t>
  </si>
  <si>
    <t>Sherr, Lynn.</t>
  </si>
  <si>
    <t>399990258779Y</t>
  </si>
  <si>
    <t>R 973.09 W</t>
  </si>
  <si>
    <t>The world almanac of presidential quotations /</t>
  </si>
  <si>
    <t>Frost, Elizabeth</t>
  </si>
  <si>
    <t>399990270785P</t>
  </si>
  <si>
    <t>R 973.099 G</t>
  </si>
  <si>
    <t>Encyclopedia of the American presidency /</t>
  </si>
  <si>
    <t>Genovese, Michael A.</t>
  </si>
  <si>
    <t>399990387849Z</t>
  </si>
  <si>
    <t>R 973.099 O</t>
  </si>
  <si>
    <t>The paths of glory :</t>
  </si>
  <si>
    <t>O'Donnell, Joseph</t>
  </si>
  <si>
    <t>399990229718P</t>
  </si>
  <si>
    <t>R 973.099 P</t>
  </si>
  <si>
    <t>The presidents :</t>
  </si>
  <si>
    <t>Graff, Henry F. (Henry Franklin), 1921-</t>
  </si>
  <si>
    <t>399990294277R</t>
  </si>
  <si>
    <t>R 973.099 S</t>
  </si>
  <si>
    <t>Presidential scandals /</t>
  </si>
  <si>
    <t>Schultz, Jeffrey D</t>
  </si>
  <si>
    <t>399990318945Q</t>
  </si>
  <si>
    <t>R 973.0992 A</t>
  </si>
  <si>
    <t>American leaders, 1789-1991 :</t>
  </si>
  <si>
    <t>399990243067I</t>
  </si>
  <si>
    <t>R 973.2 D</t>
  </si>
  <si>
    <t>Founding mothers :</t>
  </si>
  <si>
    <t>De Pauw, Linda Grant.</t>
  </si>
  <si>
    <t>3999902201247</t>
  </si>
  <si>
    <t>R 973.3 E</t>
  </si>
  <si>
    <t>The encyclopedia of colonial and revolutionary America /</t>
  </si>
  <si>
    <t>Faragher, John Mack, 1945-</t>
  </si>
  <si>
    <t>3999902021438</t>
  </si>
  <si>
    <t>R 973.303 B</t>
  </si>
  <si>
    <t>Encyclopedia of the American Revolution.</t>
  </si>
  <si>
    <t>Boatner, Mark Mayo, 1921-</t>
  </si>
  <si>
    <t>399990008303A</t>
  </si>
  <si>
    <t>R 973.313 D</t>
  </si>
  <si>
    <t>The Declaration of Independence.</t>
  </si>
  <si>
    <t>399990244713H</t>
  </si>
  <si>
    <t>R 973.313 M</t>
  </si>
  <si>
    <t>The story of the Declaration of Independence.</t>
  </si>
  <si>
    <t>Malone, Dumas, 1892-</t>
  </si>
  <si>
    <t>399990009707J</t>
  </si>
  <si>
    <t>R 973.36 A</t>
  </si>
  <si>
    <t>The Bicentennial of the United States of America :</t>
  </si>
  <si>
    <t>American Revolution Bicentennial Administration</t>
  </si>
  <si>
    <t>399990027726K</t>
  </si>
  <si>
    <t>399990027727L</t>
  </si>
  <si>
    <t>399990027728M</t>
  </si>
  <si>
    <t>399990027725J</t>
  </si>
  <si>
    <t>399990027724I</t>
  </si>
  <si>
    <t>Bicentennial times : commemorative reprints.</t>
  </si>
  <si>
    <t>United States. American Revolution Bicentennial Administration</t>
  </si>
  <si>
    <t>399990028037G</t>
  </si>
  <si>
    <t>R 973.46 J</t>
  </si>
  <si>
    <t>The papers of Thomas Jefferson /</t>
  </si>
  <si>
    <t>3999902603018</t>
  </si>
  <si>
    <t>R 973.7 A</t>
  </si>
  <si>
    <t>American Civil War /</t>
  </si>
  <si>
    <t>Woodworth, Steven E</t>
  </si>
  <si>
    <t>399990424443H</t>
  </si>
  <si>
    <t>399990424442G</t>
  </si>
  <si>
    <t>R 973.7 B</t>
  </si>
  <si>
    <t>The Civil War dictionary.</t>
  </si>
  <si>
    <t>399990125565K</t>
  </si>
  <si>
    <t>R 973.7 C</t>
  </si>
  <si>
    <t>The Civil War battlefield guide /</t>
  </si>
  <si>
    <t>Kennedy, Frances H.</t>
  </si>
  <si>
    <t>399990217432F</t>
  </si>
  <si>
    <t>The Civil War book of lists /</t>
  </si>
  <si>
    <t>Cartmell, Donald</t>
  </si>
  <si>
    <t>399990341936M</t>
  </si>
  <si>
    <t>The Confederacy :</t>
  </si>
  <si>
    <t>Macmillan encyclopedia of the Confederacy. Selections.</t>
  </si>
  <si>
    <t>399990312604C</t>
  </si>
  <si>
    <t>R 973.7 E</t>
  </si>
  <si>
    <t>Encyclopedia of the American Civil War :</t>
  </si>
  <si>
    <t>Heidler, David Stephen, 1955-</t>
  </si>
  <si>
    <t>399990349211G</t>
  </si>
  <si>
    <t>R 973.7 M</t>
  </si>
  <si>
    <t>The chronological tracking of the American Civil War :</t>
  </si>
  <si>
    <t>Mosocco, Ronald A.</t>
  </si>
  <si>
    <t>399990259083N</t>
  </si>
  <si>
    <t>R 973.7 S</t>
  </si>
  <si>
    <t>Who was who in the Civil War /</t>
  </si>
  <si>
    <t>Sifakis, Stewart</t>
  </si>
  <si>
    <t>399990169415M</t>
  </si>
  <si>
    <t>R 973.7 U</t>
  </si>
  <si>
    <t>The official military atlas of the Civil War /</t>
  </si>
  <si>
    <t>United States. War Dept.</t>
  </si>
  <si>
    <t>399990127073G</t>
  </si>
  <si>
    <t>R 973.7 W</t>
  </si>
  <si>
    <t>Atlas of the Civil War /</t>
  </si>
  <si>
    <t>399990377957Y</t>
  </si>
  <si>
    <t>R 973.713 W</t>
  </si>
  <si>
    <t>Biographical dictionary of the Confederacy /</t>
  </si>
  <si>
    <t>Wakelyn, Jon L.</t>
  </si>
  <si>
    <t>399990024962J</t>
  </si>
  <si>
    <t>R 973.73 B</t>
  </si>
  <si>
    <t>Battle chronicles of the Civil War /</t>
  </si>
  <si>
    <t>McPherson, James M.</t>
  </si>
  <si>
    <t>399990186160I</t>
  </si>
  <si>
    <t>R 973.73 M</t>
  </si>
  <si>
    <t>Battle cry of freedom :</t>
  </si>
  <si>
    <t>399990272944O</t>
  </si>
  <si>
    <t>R 973.732 S</t>
  </si>
  <si>
    <t>Shenandoah Valley Battlefields National Historic District :</t>
  </si>
  <si>
    <t>Shenandoah Valley Battlefields National Historic District Commission</t>
  </si>
  <si>
    <t>399990322685M</t>
  </si>
  <si>
    <t>R 973.8 B</t>
  </si>
  <si>
    <t>American history after 1865 /</t>
  </si>
  <si>
    <t>Billington, Ray Allen, 1903-</t>
  </si>
  <si>
    <t>399990185716O</t>
  </si>
  <si>
    <t>American history before 1877 /</t>
  </si>
  <si>
    <t>399990185717P</t>
  </si>
  <si>
    <t>R 973.89 K</t>
  </si>
  <si>
    <t>Encyclopedia of the Spanish-American &amp; Philippine-American wars /</t>
  </si>
  <si>
    <t>Keenan, Jerry</t>
  </si>
  <si>
    <t>399990350053C</t>
  </si>
  <si>
    <t>R 973.913 A</t>
  </si>
  <si>
    <t>Woodrow Wilson.</t>
  </si>
  <si>
    <t>Alderman, Edwin Anderson, 1861-1931</t>
  </si>
  <si>
    <t>399990340989T</t>
  </si>
  <si>
    <t>R 973.917 E</t>
  </si>
  <si>
    <t>Encyclopedia of the Great Depression and the New Deal /</t>
  </si>
  <si>
    <t>Ciment, James</t>
  </si>
  <si>
    <t>399990350841H</t>
  </si>
  <si>
    <t>399990350844K</t>
  </si>
  <si>
    <t>R 973.92 W</t>
  </si>
  <si>
    <t>The whole pop catalog /</t>
  </si>
  <si>
    <t>Berkeley Pop Culture Project</t>
  </si>
  <si>
    <t>399990210353A</t>
  </si>
  <si>
    <t>R 974 E</t>
  </si>
  <si>
    <t>Encyclopedia of Appalachia /</t>
  </si>
  <si>
    <t>Abramson, Rudy</t>
  </si>
  <si>
    <t>399990402072B</t>
  </si>
  <si>
    <t>The encyclopedia of New England /</t>
  </si>
  <si>
    <t>399990203446F</t>
  </si>
  <si>
    <t>R 975 E</t>
  </si>
  <si>
    <t>Encyclopedia of Southern culture /</t>
  </si>
  <si>
    <t>Wilson, Charles Reagan</t>
  </si>
  <si>
    <t>399990177899.</t>
  </si>
  <si>
    <t>R 975 K</t>
  </si>
  <si>
    <t>Southerners :</t>
  </si>
  <si>
    <t>Kuralt, Charles, 1934-</t>
  </si>
  <si>
    <t>399990272932L</t>
  </si>
  <si>
    <t>R 975 N</t>
  </si>
  <si>
    <t>The new encyclopedia of Southern culture /</t>
  </si>
  <si>
    <t>3999904020507</t>
  </si>
  <si>
    <t>R 975.5 C</t>
  </si>
  <si>
    <t>Chronology and documentary handbook of the State of Virginia /</t>
  </si>
  <si>
    <t>Trover, Ellen Lloyd.</t>
  </si>
  <si>
    <t>399990031888O</t>
  </si>
  <si>
    <t>Virginia trivia /</t>
  </si>
  <si>
    <t>Couch, Ernie, 1949-</t>
  </si>
  <si>
    <t>399990409776T</t>
  </si>
  <si>
    <t>R 975.5 E</t>
  </si>
  <si>
    <t>Encyclopedia of Virginia 1999.</t>
  </si>
  <si>
    <t>Somerset Publishers</t>
  </si>
  <si>
    <t>399990314789S</t>
  </si>
  <si>
    <t>399990314792M</t>
  </si>
  <si>
    <t>First people :</t>
  </si>
  <si>
    <t>Egloff, Keith</t>
  </si>
  <si>
    <t>3999904023016</t>
  </si>
  <si>
    <t>R 975.5 G</t>
  </si>
  <si>
    <t>Virginia history in documents, 1621-1788 /</t>
  </si>
  <si>
    <t>Gaines, William Harris, 1918-</t>
  </si>
  <si>
    <t>399990263221C</t>
  </si>
  <si>
    <t>R 975.5 M</t>
  </si>
  <si>
    <t>Indians in seventeenth-century Virginia /</t>
  </si>
  <si>
    <t>McCary, Ben C. (Ben Clyde), 1901-</t>
  </si>
  <si>
    <t>399990142435F</t>
  </si>
  <si>
    <t>R 975.5 S</t>
  </si>
  <si>
    <t>Speakers and clerks of the Virginia House of Delegates, 1776-2007 /</t>
  </si>
  <si>
    <t>Jamerson, Bruce F.</t>
  </si>
  <si>
    <t>399990409778V</t>
  </si>
  <si>
    <t>Study scrapbook of Virginia :</t>
  </si>
  <si>
    <t>Virginia Chamber of Commerce</t>
  </si>
  <si>
    <t>399990335309J</t>
  </si>
  <si>
    <t>R 975.5 V</t>
  </si>
  <si>
    <t>The hornbook of Virginia history :</t>
  </si>
  <si>
    <t>Salmon, Emily J</t>
  </si>
  <si>
    <t>399990251990M</t>
  </si>
  <si>
    <t>The Virginia Indian heritage trail /</t>
  </si>
  <si>
    <t>Wood, Karenne, 1960-</t>
  </si>
  <si>
    <t>399990406128H</t>
  </si>
  <si>
    <t>R 975.5 W</t>
  </si>
  <si>
    <t>Idols, victims, pioneers :</t>
  </si>
  <si>
    <t>Wamsley, James S</t>
  </si>
  <si>
    <t>399990025978R</t>
  </si>
  <si>
    <t>R 975.5425 H</t>
  </si>
  <si>
    <t>Jamestown, Virginia :</t>
  </si>
  <si>
    <t>Hatch, Charles E</t>
  </si>
  <si>
    <t>399990021967L</t>
  </si>
  <si>
    <t>R 975.59 G</t>
  </si>
  <si>
    <t>Lost arrowheads &amp; broken pottery :</t>
  </si>
  <si>
    <t>Gardner, William Milton, 1935-</t>
  </si>
  <si>
    <t>399990143234D</t>
  </si>
  <si>
    <t>R 975.591 L</t>
  </si>
  <si>
    <t>Staunton, Virginia :</t>
  </si>
  <si>
    <t>Leichter, Albert</t>
  </si>
  <si>
    <t>3999902701118</t>
  </si>
  <si>
    <t>399990276160I</t>
  </si>
  <si>
    <t>R 975.591 S</t>
  </si>
  <si>
    <t>Shirey's guidebook to Augusta county, Staunton and Waynesboro, Virginia, 1966.</t>
  </si>
  <si>
    <t>Shirey, Paul Clark</t>
  </si>
  <si>
    <t>399990134463H</t>
  </si>
  <si>
    <t>R 975.5911 S</t>
  </si>
  <si>
    <t>Brown, David J. (David Jefferson), 1955-</t>
  </si>
  <si>
    <t>399990283146K</t>
  </si>
  <si>
    <t>R 978 E</t>
  </si>
  <si>
    <t>Encyclopedia of the Great Plains /</t>
  </si>
  <si>
    <t>Wishart, David J., 1946-</t>
  </si>
  <si>
    <t>399990378169U</t>
  </si>
  <si>
    <t>R 978 N</t>
  </si>
  <si>
    <t>The new encyclopedia of the American West /</t>
  </si>
  <si>
    <t>Lamar, Howard Roberts.</t>
  </si>
  <si>
    <t>399990312125A</t>
  </si>
  <si>
    <t>R 978 S</t>
  </si>
  <si>
    <t>The mythical West :</t>
  </si>
  <si>
    <t>Slatta, Richard W., 1947-</t>
  </si>
  <si>
    <t>399990372710G</t>
  </si>
  <si>
    <t>R 980 C</t>
  </si>
  <si>
    <t>The Cambridge encyclopedia of Latin America and the Caribbean /</t>
  </si>
  <si>
    <t>Collier, Simon.</t>
  </si>
  <si>
    <t>399990125223B</t>
  </si>
  <si>
    <t>The Cambridge history of Latin America /</t>
  </si>
  <si>
    <t>Bethell, Leslie</t>
  </si>
  <si>
    <t>3999901001042</t>
  </si>
  <si>
    <t>3999901001053</t>
  </si>
  <si>
    <t>3999901001064</t>
  </si>
  <si>
    <t>R 994 C</t>
  </si>
  <si>
    <t>Collins Australian encyclopedia /</t>
  </si>
  <si>
    <t>Shaw, John Henry.</t>
  </si>
  <si>
    <t>3999901301416</t>
  </si>
  <si>
    <t>R 912 V</t>
  </si>
  <si>
    <t>Virginia atlas &amp; gazetteer.</t>
  </si>
  <si>
    <t>DeLorme Mapping Company.</t>
  </si>
  <si>
    <t>399990416564M</t>
  </si>
  <si>
    <t>R 368.3 V</t>
  </si>
  <si>
    <t>Virginia life insurance consumer's guide, May 2006.</t>
  </si>
  <si>
    <t>399990421882L</t>
  </si>
  <si>
    <t>Katie</t>
  </si>
  <si>
    <t>Frances</t>
  </si>
  <si>
    <t>Jane</t>
  </si>
  <si>
    <t>Alexa</t>
  </si>
  <si>
    <t>Natalie</t>
  </si>
  <si>
    <t>James</t>
  </si>
  <si>
    <t>Nick</t>
  </si>
  <si>
    <t>Callie</t>
  </si>
  <si>
    <t>Gabe</t>
  </si>
  <si>
    <t>Alec</t>
  </si>
  <si>
    <t>Grace</t>
  </si>
  <si>
    <t>Ruth</t>
  </si>
  <si>
    <t>Yoko</t>
  </si>
  <si>
    <t>Anne</t>
  </si>
  <si>
    <t>Selena</t>
  </si>
  <si>
    <t>Emmett</t>
  </si>
  <si>
    <t>Caroline</t>
  </si>
  <si>
    <t>Kendall</t>
  </si>
  <si>
    <t>Bryan</t>
  </si>
  <si>
    <t>Anna</t>
  </si>
  <si>
    <t>Jeffery</t>
  </si>
  <si>
    <t>Kieran</t>
  </si>
  <si>
    <t>Tyler</t>
  </si>
  <si>
    <t>Erica</t>
  </si>
  <si>
    <t>Sarah</t>
  </si>
  <si>
    <t>Beverley</t>
  </si>
  <si>
    <t>Gus</t>
  </si>
  <si>
    <t>Abigail</t>
  </si>
  <si>
    <t>Naomi</t>
  </si>
  <si>
    <t>Brendan</t>
  </si>
  <si>
    <t>Harriet</t>
  </si>
  <si>
    <t>Molly</t>
  </si>
  <si>
    <t>Ryan</t>
  </si>
  <si>
    <t>Abbey</t>
  </si>
  <si>
    <t>Emily</t>
  </si>
  <si>
    <t>Rebecca</t>
  </si>
  <si>
    <t>Nat</t>
  </si>
  <si>
    <t>Beth</t>
  </si>
  <si>
    <t>Brittany</t>
  </si>
  <si>
    <t>Samantha</t>
  </si>
  <si>
    <t>Tiffany</t>
  </si>
  <si>
    <t>Jessie</t>
  </si>
  <si>
    <t>Allison</t>
  </si>
  <si>
    <t>Jason</t>
  </si>
  <si>
    <t>Spencer</t>
  </si>
  <si>
    <t>Joey</t>
  </si>
  <si>
    <t>Kate</t>
  </si>
  <si>
    <t>Ray</t>
  </si>
  <si>
    <t>SUMMARY</t>
  </si>
  <si>
    <t>Number of active participants</t>
  </si>
  <si>
    <t>percentage</t>
  </si>
  <si>
    <t>John</t>
  </si>
  <si>
    <t>Sallie</t>
  </si>
  <si>
    <t>Avery</t>
  </si>
  <si>
    <t>Adriana</t>
  </si>
  <si>
    <t>First</t>
  </si>
  <si>
    <t>Last</t>
  </si>
  <si>
    <t>Address1</t>
  </si>
  <si>
    <t>City</t>
  </si>
  <si>
    <t>ST</t>
  </si>
  <si>
    <t>Zip</t>
  </si>
  <si>
    <t>Martha &amp; George</t>
  </si>
  <si>
    <t>Washington</t>
  </si>
  <si>
    <t>1 Washington Street</t>
  </si>
  <si>
    <t>Staunton</t>
  </si>
  <si>
    <t>VA</t>
  </si>
  <si>
    <t>Johnny</t>
  </si>
  <si>
    <t>Adams</t>
  </si>
  <si>
    <t>34 Boston Court</t>
  </si>
  <si>
    <t>Thomas</t>
  </si>
  <si>
    <t>Jefferson</t>
  </si>
  <si>
    <t>Monticello Farm</t>
  </si>
  <si>
    <t>36 Boston Court</t>
  </si>
  <si>
    <t>Bill</t>
  </si>
  <si>
    <t>Harding</t>
  </si>
  <si>
    <t>1976 Calf Pasture Road</t>
  </si>
  <si>
    <t>Churchville</t>
  </si>
  <si>
    <t>Mrs. Abraham</t>
  </si>
  <si>
    <t>Lincoln</t>
  </si>
  <si>
    <t>73 Springfield St. Street</t>
  </si>
  <si>
    <t>Mr. James</t>
  </si>
  <si>
    <t>Buchanan</t>
  </si>
  <si>
    <t>P.O. Box 85</t>
  </si>
  <si>
    <t>Andrew</t>
  </si>
  <si>
    <t>Jackson</t>
  </si>
  <si>
    <t xml:space="preserve">The Hermitage </t>
  </si>
  <si>
    <t>Karen, Jack &amp; Ginger</t>
  </si>
  <si>
    <t>Taft</t>
  </si>
  <si>
    <t>15 Main Street</t>
  </si>
  <si>
    <t>Gen. &amp; Mrs. U.S.</t>
  </si>
  <si>
    <t>Grant</t>
  </si>
  <si>
    <t>15 Union Road</t>
  </si>
  <si>
    <t>B.L. &amp; D.E.</t>
  </si>
  <si>
    <t>McKinley</t>
  </si>
  <si>
    <t>P.O. Box 320</t>
  </si>
  <si>
    <t>MAGAZINE NAME</t>
  </si>
  <si>
    <t>QUANTITY</t>
  </si>
  <si>
    <t>TOTAL</t>
  </si>
  <si>
    <t>PUBLISHER</t>
  </si>
  <si>
    <t>GENRE</t>
  </si>
  <si>
    <t>PUB COUNTRY</t>
  </si>
  <si>
    <t>RATING</t>
  </si>
  <si>
    <t>FREQUENCY</t>
  </si>
  <si>
    <t>Restriction Period</t>
  </si>
  <si>
    <t>Allure</t>
  </si>
  <si>
    <t>Conde Nast US</t>
  </si>
  <si>
    <t>Women</t>
  </si>
  <si>
    <t>United States</t>
  </si>
  <si>
    <t>English</t>
  </si>
  <si>
    <t>PG</t>
  </si>
  <si>
    <t>Monthly</t>
  </si>
  <si>
    <t>American Survival Guide</t>
  </si>
  <si>
    <t>Beckett Media LLC</t>
  </si>
  <si>
    <t>Lifestyle</t>
  </si>
  <si>
    <t>Architectural Digest</t>
  </si>
  <si>
    <t>Art &amp; Photo</t>
  </si>
  <si>
    <t>Bon Appetit</t>
  </si>
  <si>
    <t>Brides</t>
  </si>
  <si>
    <t>Bridal</t>
  </si>
  <si>
    <t>BiMonthly</t>
  </si>
  <si>
    <t>Conde Nast Traveler</t>
  </si>
  <si>
    <t>Travel</t>
  </si>
  <si>
    <t>Details</t>
  </si>
  <si>
    <t>Men</t>
  </si>
  <si>
    <t>Entrepreneur Magazine</t>
  </si>
  <si>
    <t>Entrepreneur Media Inc.</t>
  </si>
  <si>
    <t>Business &amp; Finance</t>
  </si>
  <si>
    <t>Fast Company</t>
  </si>
  <si>
    <t>Mansueto Ventures LLC</t>
  </si>
  <si>
    <t>Glamour</t>
  </si>
  <si>
    <t>Golf Digest</t>
  </si>
  <si>
    <t>Sports</t>
  </si>
  <si>
    <t>Golf World</t>
  </si>
  <si>
    <t>Bauer Media Ltd</t>
  </si>
  <si>
    <t>United Kingdom</t>
  </si>
  <si>
    <t>GQ</t>
  </si>
  <si>
    <t>Inc. Magazine</t>
  </si>
  <si>
    <t>Midwest Living</t>
  </si>
  <si>
    <t>Meredith Corporation</t>
  </si>
  <si>
    <t>Home &amp; Garden</t>
  </si>
  <si>
    <t>National Enquirer</t>
  </si>
  <si>
    <t>American Media Operations, Inc</t>
  </si>
  <si>
    <t>Weekly</t>
  </si>
  <si>
    <t>SELF</t>
  </si>
  <si>
    <t>Soap Opera Digest</t>
  </si>
  <si>
    <t>BiWeekly</t>
  </si>
  <si>
    <t>The New Yorker</t>
  </si>
  <si>
    <t>Current Affairs</t>
  </si>
  <si>
    <t>Today's Golfer</t>
  </si>
  <si>
    <t>Vanity Fair</t>
  </si>
  <si>
    <t>Vogue</t>
  </si>
  <si>
    <t>W Magazine</t>
  </si>
  <si>
    <t>WIRED</t>
  </si>
  <si>
    <t>Computers &amp; Technology</t>
  </si>
  <si>
    <t>American Girl Magazine</t>
  </si>
  <si>
    <t>American Girl Publishing, Inc</t>
  </si>
  <si>
    <t>Children</t>
  </si>
  <si>
    <t>Ask</t>
  </si>
  <si>
    <t>Cricket Media</t>
  </si>
  <si>
    <t>Ask en español</t>
  </si>
  <si>
    <t>Spanish</t>
  </si>
  <si>
    <t>G</t>
  </si>
  <si>
    <t>Babybug</t>
  </si>
  <si>
    <t>Babybug en español</t>
  </si>
  <si>
    <t>Cicada</t>
  </si>
  <si>
    <t>Teen</t>
  </si>
  <si>
    <t>Bi-Montly</t>
  </si>
  <si>
    <t>Click</t>
  </si>
  <si>
    <t>Cobblestone</t>
  </si>
  <si>
    <t>Cricket</t>
  </si>
  <si>
    <t>Dig</t>
  </si>
  <si>
    <t>Faces</t>
  </si>
  <si>
    <t>FamilyFun</t>
  </si>
  <si>
    <t>Hello</t>
  </si>
  <si>
    <t>Highlights for Children</t>
  </si>
  <si>
    <t>Monthy</t>
  </si>
  <si>
    <t>High Five</t>
  </si>
  <si>
    <t>High Five Bilingue</t>
  </si>
  <si>
    <t>Iguana en español</t>
  </si>
  <si>
    <t>Ladybug</t>
  </si>
  <si>
    <t>Ladybug en español</t>
  </si>
  <si>
    <t>Muse</t>
  </si>
  <si>
    <t>Seventeen</t>
  </si>
  <si>
    <t>Hearst</t>
  </si>
  <si>
    <t>Spider</t>
  </si>
  <si>
    <t>Teen Vogue</t>
  </si>
  <si>
    <t>OK! Magazine</t>
  </si>
  <si>
    <t>The Economist</t>
  </si>
  <si>
    <t>The Economist Newspaper Limited</t>
  </si>
  <si>
    <t xml:space="preserve">Star Magazine </t>
  </si>
  <si>
    <t>Newsweek</t>
  </si>
  <si>
    <t>The Newsweek/Daily Beast Company LLC</t>
  </si>
  <si>
    <t>National Geographic Interactive</t>
  </si>
  <si>
    <t>National Geographic Society</t>
  </si>
  <si>
    <t>Science &amp; Nature</t>
  </si>
  <si>
    <t>Martha Stewart Living</t>
  </si>
  <si>
    <t>Martha Stewart Omnimedia</t>
  </si>
  <si>
    <t>Food Network Magazine</t>
  </si>
  <si>
    <t>Food &amp; Cooking</t>
  </si>
  <si>
    <t>O, The Oprah Magazine</t>
  </si>
  <si>
    <t xml:space="preserve">Good Housekeeping </t>
  </si>
  <si>
    <t>Cosmopolitan</t>
  </si>
  <si>
    <t>Prevention</t>
  </si>
  <si>
    <t>Rodale, Inc.</t>
  </si>
  <si>
    <t>Health &amp; Fitness</t>
  </si>
  <si>
    <t>Popular Science</t>
  </si>
  <si>
    <t>Bonnier Corporation</t>
  </si>
  <si>
    <t>Every Day with Rachael Ray</t>
  </si>
  <si>
    <t>Woman's Day</t>
  </si>
  <si>
    <t>Kiplinger's Personal Finance</t>
  </si>
  <si>
    <t>Kiplinger</t>
  </si>
  <si>
    <t>Popular Mechanics</t>
  </si>
  <si>
    <t>Women's Health</t>
  </si>
  <si>
    <t>Family Handyman</t>
  </si>
  <si>
    <t>The Reader's Digest Association, Inc.</t>
  </si>
  <si>
    <t>National Geographic Traveler Interactive</t>
  </si>
  <si>
    <t>Reader's Digest</t>
  </si>
  <si>
    <t>Family Circle</t>
  </si>
  <si>
    <t>Country Living</t>
  </si>
  <si>
    <t>mental_floss</t>
  </si>
  <si>
    <t>Mental Floss LLC</t>
  </si>
  <si>
    <t>PCWorld</t>
  </si>
  <si>
    <t>IDG</t>
  </si>
  <si>
    <t>AppleMagazine</t>
  </si>
  <si>
    <t>Ivan Castilho de Almeida</t>
  </si>
  <si>
    <t>Men's Health</t>
  </si>
  <si>
    <t>PC Magazine</t>
  </si>
  <si>
    <t>Ziff Davis</t>
  </si>
  <si>
    <t>Forbes</t>
  </si>
  <si>
    <t>Forbes Media LLC</t>
  </si>
  <si>
    <t xml:space="preserve">Shape </t>
  </si>
  <si>
    <t>Macworld</t>
  </si>
  <si>
    <t>EatingWell</t>
  </si>
  <si>
    <t>Discover</t>
  </si>
  <si>
    <t>Kalmbach Publishing Co. - Magazines</t>
  </si>
  <si>
    <t>Esquire</t>
  </si>
  <si>
    <t>Maxim</t>
  </si>
  <si>
    <t>Alpha Media Group</t>
  </si>
  <si>
    <t>PG-13</t>
  </si>
  <si>
    <t>Runner's World</t>
  </si>
  <si>
    <t>Redbook</t>
  </si>
  <si>
    <t>Yoga Journal</t>
  </si>
  <si>
    <t>Active Interest Media</t>
  </si>
  <si>
    <t>House Beautiful</t>
  </si>
  <si>
    <t>Vegetarian Times</t>
  </si>
  <si>
    <t>Smithsonian Magazine</t>
  </si>
  <si>
    <t>Smithsonian Institute</t>
  </si>
  <si>
    <t>Literary</t>
  </si>
  <si>
    <t>Dwell</t>
  </si>
  <si>
    <t>Weight Watchers</t>
  </si>
  <si>
    <t>Marie Claire</t>
  </si>
  <si>
    <t>Taste of Home</t>
  </si>
  <si>
    <t>Car and Driver</t>
  </si>
  <si>
    <t>Automotive</t>
  </si>
  <si>
    <t>Do It Yourself</t>
  </si>
  <si>
    <t>Quarterly</t>
  </si>
  <si>
    <t>Men's Fitness</t>
  </si>
  <si>
    <t>Outside</t>
  </si>
  <si>
    <t>Mariah Media</t>
  </si>
  <si>
    <t>Outdoor</t>
  </si>
  <si>
    <t>Saveur</t>
  </si>
  <si>
    <t>Better Homes and Gardens</t>
  </si>
  <si>
    <t>Elle</t>
  </si>
  <si>
    <t>Canadian Living</t>
  </si>
  <si>
    <t>MAGCAN-Transcontinental Media G.P.</t>
  </si>
  <si>
    <t>Canada</t>
  </si>
  <si>
    <t>HGTV Magazine</t>
  </si>
  <si>
    <t>Backpacker</t>
  </si>
  <si>
    <t>Popular Photography</t>
  </si>
  <si>
    <t>MOTHER EARTH NEWS</t>
  </si>
  <si>
    <t>Ogden Publications, Inc.</t>
  </si>
  <si>
    <t>ESPN The Magazine</t>
  </si>
  <si>
    <t>ESPN Magazine LLC</t>
  </si>
  <si>
    <t>iPhone Life</t>
  </si>
  <si>
    <t>Thaddeus Computing, Inc.</t>
  </si>
  <si>
    <t>Harper's Bazaar</t>
  </si>
  <si>
    <t>Motor Trend</t>
  </si>
  <si>
    <t>TEN: The Enthusiast Network</t>
  </si>
  <si>
    <t>ELLE DECOR</t>
  </si>
  <si>
    <t>Bicycling</t>
  </si>
  <si>
    <t>Cycling</t>
  </si>
  <si>
    <t>Clean Eating</t>
  </si>
  <si>
    <t>Astronomy</t>
  </si>
  <si>
    <t>The Nation</t>
  </si>
  <si>
    <t>The Nation, LP</t>
  </si>
  <si>
    <t xml:space="preserve">Cook's Illustrated </t>
  </si>
  <si>
    <t>Boston Common Press, LP</t>
  </si>
  <si>
    <t>Digital Photo</t>
  </si>
  <si>
    <t>Werner Publishing Corp</t>
  </si>
  <si>
    <t>Traditional Home</t>
  </si>
  <si>
    <t>Taste of Home Holiday</t>
  </si>
  <si>
    <t>Road &amp; Track</t>
  </si>
  <si>
    <t>Organic Gardening</t>
  </si>
  <si>
    <t>HELLO! magazine</t>
  </si>
  <si>
    <t>Hola S.L.</t>
  </si>
  <si>
    <t>Billboard Magazine</t>
  </si>
  <si>
    <t>Prometheus Global Media</t>
  </si>
  <si>
    <t>Music</t>
  </si>
  <si>
    <t>Woodworker's Journal</t>
  </si>
  <si>
    <t>Rockler Press, Inc</t>
  </si>
  <si>
    <t>Hobbies</t>
  </si>
  <si>
    <t>New York Review of Books</t>
  </si>
  <si>
    <t>NYREV, Inc</t>
  </si>
  <si>
    <t>Outdoor Photographer</t>
  </si>
  <si>
    <t>Games</t>
  </si>
  <si>
    <t>Kappa Publishing Group, Inc.</t>
  </si>
  <si>
    <t>The Atlantic</t>
  </si>
  <si>
    <t>The Atlantic Monthly Group</t>
  </si>
  <si>
    <t>Cloth Paper Scissors</t>
  </si>
  <si>
    <t>Interweave Press, LLC - Magazine</t>
  </si>
  <si>
    <t>Crafts</t>
  </si>
  <si>
    <t>Interweave Knits</t>
  </si>
  <si>
    <t>Dr. Oz The Good Life</t>
  </si>
  <si>
    <t>Shutterbug</t>
  </si>
  <si>
    <t>The Writer</t>
  </si>
  <si>
    <t>Madavor Media, LLC</t>
  </si>
  <si>
    <t>American Patchwork &amp; Quilting</t>
  </si>
  <si>
    <t>Allrecipes</t>
  </si>
  <si>
    <t>Gluten-Free Living</t>
  </si>
  <si>
    <t>Town &amp; Country</t>
  </si>
  <si>
    <t>Running Times</t>
  </si>
  <si>
    <t>Inked</t>
  </si>
  <si>
    <t>Pinchazo Publishing Group, LLC</t>
  </si>
  <si>
    <t>Field &amp; Stream</t>
  </si>
  <si>
    <t>Mother Jones</t>
  </si>
  <si>
    <t>Foundation For National Progress</t>
  </si>
  <si>
    <t>WOOD Magazine</t>
  </si>
  <si>
    <t>Diabetic Living</t>
  </si>
  <si>
    <t>Digital Photo Pro</t>
  </si>
  <si>
    <t>American Craft</t>
  </si>
  <si>
    <t>American Craft Council</t>
  </si>
  <si>
    <t>Interweave Crochet</t>
  </si>
  <si>
    <t>Outdoor Life</t>
  </si>
  <si>
    <t>Spirituality &amp; Health Magazine</t>
  </si>
  <si>
    <t>Spirituality &amp; Health</t>
  </si>
  <si>
    <t>ARTnews</t>
  </si>
  <si>
    <t>ARTnews, LLC</t>
  </si>
  <si>
    <t>Sound &amp; Vision</t>
  </si>
  <si>
    <t>New Scientist</t>
  </si>
  <si>
    <t>Reed Business Information Limited trading as New Scientist</t>
  </si>
  <si>
    <t>Architectural Record</t>
  </si>
  <si>
    <t>McGraw Hill</t>
  </si>
  <si>
    <t>MORE</t>
  </si>
  <si>
    <t>Chicago Magazine</t>
  </si>
  <si>
    <t>Chicagoland Publishing Company</t>
  </si>
  <si>
    <t>EARTH Magazine</t>
  </si>
  <si>
    <t>American Geological Institute</t>
  </si>
  <si>
    <t>Oxygen</t>
  </si>
  <si>
    <t>Cycle World</t>
  </si>
  <si>
    <t>Motorcycles</t>
  </si>
  <si>
    <t>Country Gardens</t>
  </si>
  <si>
    <t>Woodcraft Magazine</t>
  </si>
  <si>
    <t>Woodcraft Supply, LLC</t>
  </si>
  <si>
    <t>Guideposts</t>
  </si>
  <si>
    <t>Religion &amp; Spirituality</t>
  </si>
  <si>
    <t>Veranda</t>
  </si>
  <si>
    <t>Martha Stewart Weddings</t>
  </si>
  <si>
    <t>Quilting Arts Magazine</t>
  </si>
  <si>
    <t>Arizona Highways Magazine</t>
  </si>
  <si>
    <t>Arizona Department of Transport</t>
  </si>
  <si>
    <t>Flying</t>
  </si>
  <si>
    <t>Boating &amp; Aviation</t>
  </si>
  <si>
    <t>Audubon Magazine</t>
  </si>
  <si>
    <t>National Audubon Society</t>
  </si>
  <si>
    <t>Pets &amp; Animals</t>
  </si>
  <si>
    <t>Guitar Player</t>
  </si>
  <si>
    <t>New Bay Media</t>
  </si>
  <si>
    <t>Reader's Digest Canada</t>
  </si>
  <si>
    <t>Quilts and More</t>
  </si>
  <si>
    <t xml:space="preserve">Cook's Country </t>
  </si>
  <si>
    <t>Elle Canada</t>
  </si>
  <si>
    <t>Parents</t>
  </si>
  <si>
    <t>Family &amp; Parenting</t>
  </si>
  <si>
    <t>BirdWatching</t>
  </si>
  <si>
    <t>5280 Magazine</t>
  </si>
  <si>
    <t>5280 Publishing, inc</t>
  </si>
  <si>
    <t>Bead Style</t>
  </si>
  <si>
    <t>The Advocate</t>
  </si>
  <si>
    <t>Here Media</t>
  </si>
  <si>
    <t>Working Mother</t>
  </si>
  <si>
    <t>Grit</t>
  </si>
  <si>
    <t>Foreign Policy</t>
  </si>
  <si>
    <t>Utne Reader</t>
  </si>
  <si>
    <t>Dennis Publishing UK</t>
  </si>
  <si>
    <t>Canoe &amp; Kayak</t>
  </si>
  <si>
    <t>Hot Rod</t>
  </si>
  <si>
    <t>OUT</t>
  </si>
  <si>
    <t>The Hockey News</t>
  </si>
  <si>
    <t>7 Jours</t>
  </si>
  <si>
    <t>MAGCAN-TVA Publications</t>
  </si>
  <si>
    <t>French</t>
  </si>
  <si>
    <t>Zoomer Magazine</t>
  </si>
  <si>
    <t>MAGCAN-ZoomerMedia Limited</t>
  </si>
  <si>
    <t>PieceWork</t>
  </si>
  <si>
    <t>Digital SLR Photography</t>
  </si>
  <si>
    <t>The Beer Connoisseur Magazine</t>
  </si>
  <si>
    <t>OnTap Publishing LLC</t>
  </si>
  <si>
    <t>.net</t>
  </si>
  <si>
    <t>Future Publishing Ltd</t>
  </si>
  <si>
    <t>(inside) interior design review</t>
  </si>
  <si>
    <t>Niche Media Pty Ltd</t>
  </si>
  <si>
    <t>Australia</t>
  </si>
  <si>
    <t>0024 Horloges</t>
  </si>
  <si>
    <t>MotoMax Media B.V.</t>
  </si>
  <si>
    <t>Netherlands</t>
  </si>
  <si>
    <t>Dutch</t>
  </si>
  <si>
    <t>0024 WatchWorld Scandinavia</t>
  </si>
  <si>
    <t>Sweden</t>
  </si>
  <si>
    <t>01net</t>
  </si>
  <si>
    <t>NEWCO 1</t>
  </si>
  <si>
    <t>France</t>
  </si>
  <si>
    <t>01net HS</t>
  </si>
  <si>
    <t>15 a 20</t>
  </si>
  <si>
    <t>Editorial Notmusa SA DE CV</t>
  </si>
  <si>
    <t>Mexico</t>
  </si>
  <si>
    <t>220 Triathlon - Australia</t>
  </si>
  <si>
    <t>Citrus Media</t>
  </si>
  <si>
    <t>220 Triathlon - UK</t>
  </si>
  <si>
    <t>Immediate Media Company London Limited</t>
  </si>
  <si>
    <t>25 Beautiful Homes</t>
  </si>
  <si>
    <t xml:space="preserve">Time Inc. (UK) Ltd </t>
  </si>
  <si>
    <t>2600 Magazine: The Hacker Quarterly</t>
  </si>
  <si>
    <t>2600 Enterprises, Inc.</t>
  </si>
  <si>
    <t>2G: International Architecture Magazine</t>
  </si>
  <si>
    <t>Editorial Gustavo Gili S.L</t>
  </si>
  <si>
    <t>Spain</t>
  </si>
  <si>
    <t>2rivers 双河彎</t>
  </si>
  <si>
    <t>Acer Inc.</t>
  </si>
  <si>
    <t>Taiwan</t>
  </si>
  <si>
    <t>Chinese</t>
  </si>
  <si>
    <t>30 Monthly 30雜誌</t>
  </si>
  <si>
    <t>3D Artist</t>
  </si>
  <si>
    <t>Imagine Publishing Limited</t>
  </si>
  <si>
    <t>3D World</t>
  </si>
  <si>
    <t>4 Wheel &amp; Off Road</t>
  </si>
  <si>
    <t>Off-Road</t>
  </si>
  <si>
    <t>4Ruedas</t>
  </si>
  <si>
    <t>4WD Buyer's Guide</t>
  </si>
  <si>
    <t>Express Publications Pty Ltd</t>
  </si>
  <si>
    <t>4x4 Magazine Australia</t>
  </si>
  <si>
    <t>ACP Magazines Limited</t>
  </si>
  <si>
    <t>6TOROS6</t>
  </si>
  <si>
    <t>Los papeles de cuchares SL</t>
  </si>
  <si>
    <t>8 Lug</t>
  </si>
  <si>
    <t>ABC Organic Gardener Magazine</t>
  </si>
  <si>
    <t>Australian Broadcasting Corporation</t>
  </si>
  <si>
    <t xml:space="preserve">ABC Organic Gardener Magazine Essential Guides </t>
  </si>
  <si>
    <t>Biannually</t>
  </si>
  <si>
    <t>ABC Soaps In Depth</t>
  </si>
  <si>
    <t>Heinrich Bauer Publishing, L. P.</t>
  </si>
  <si>
    <t>Accion cine video</t>
  </si>
  <si>
    <t>NOREA Y ALOMAN EDICIONES, S.L.</t>
  </si>
  <si>
    <t>Acclaim</t>
  </si>
  <si>
    <t>Acclaim Magazine Pty Ltd</t>
  </si>
  <si>
    <t>Actualidad Economica</t>
  </si>
  <si>
    <t>Unidad Editorial Revistas, S.L.U.</t>
  </si>
  <si>
    <t>AD Choice</t>
  </si>
  <si>
    <t>Conde Nast Verlag GmbH</t>
  </si>
  <si>
    <t>Germany</t>
  </si>
  <si>
    <t>German</t>
  </si>
  <si>
    <t>Yearly</t>
  </si>
  <si>
    <t>AD Italia</t>
  </si>
  <si>
    <t>Edizioni Condé Nast S.p.A.</t>
  </si>
  <si>
    <t>Italy</t>
  </si>
  <si>
    <t>Italian</t>
  </si>
  <si>
    <t>AD Magazin (D)</t>
  </si>
  <si>
    <t>AD 安邸</t>
  </si>
  <si>
    <t>Conde Nast Publications LTD. (China)</t>
  </si>
  <si>
    <t>China</t>
  </si>
  <si>
    <t>Adega</t>
  </si>
  <si>
    <t>Christian Burgos Miguez</t>
  </si>
  <si>
    <t>Brazil</t>
  </si>
  <si>
    <t>Portuguese</t>
  </si>
  <si>
    <t>Adirondack Explorer</t>
  </si>
  <si>
    <t>Adirondack Life</t>
  </si>
  <si>
    <t>Adirondack Life, Inc</t>
  </si>
  <si>
    <t>Advanced Photoshop</t>
  </si>
  <si>
    <t>Advanced 彭蒙惠英語</t>
  </si>
  <si>
    <t>Studio Classroom</t>
  </si>
  <si>
    <t>Adweek</t>
  </si>
  <si>
    <t>Aero Australia</t>
  </si>
  <si>
    <t>Nextmedia pty ltd</t>
  </si>
  <si>
    <t>AERO Magazine</t>
  </si>
  <si>
    <t>AFAR</t>
  </si>
  <si>
    <t>Afar Media, LLC</t>
  </si>
  <si>
    <t>Affaires Plus (A+)</t>
  </si>
  <si>
    <t>Affix Magazine</t>
  </si>
  <si>
    <t>Affix Magazine Abbie Freestone (Independent)</t>
  </si>
  <si>
    <t>Algarabía</t>
  </si>
  <si>
    <t>Editorial otras inquisiciones, S.A. de C.V.</t>
  </si>
  <si>
    <t>Algarabía Niños</t>
  </si>
  <si>
    <t>Alimarket Revista</t>
  </si>
  <si>
    <t>Publicaciones Alimarket SA</t>
  </si>
  <si>
    <t>All About History</t>
  </si>
  <si>
    <t>History</t>
  </si>
  <si>
    <t>All About Soap UK</t>
  </si>
  <si>
    <t>Hearst Magazines UK</t>
  </si>
  <si>
    <t>All About Space</t>
  </si>
  <si>
    <t>Alpinist Magazine</t>
  </si>
  <si>
    <t>Height of Land Publications, Inc</t>
  </si>
  <si>
    <t>Alt om DATA</t>
  </si>
  <si>
    <t>Audio Media AS</t>
  </si>
  <si>
    <t>Denmark</t>
  </si>
  <si>
    <t>Danish</t>
  </si>
  <si>
    <t>Alternatives Journal</t>
  </si>
  <si>
    <t>MAGCAN-Environmental Studies Association of Canada</t>
  </si>
  <si>
    <t>Alto Nivel</t>
  </si>
  <si>
    <t>Impresiones Aereas</t>
  </si>
  <si>
    <t>Amateur Gardening</t>
  </si>
  <si>
    <t>Amateur Photographer</t>
  </si>
  <si>
    <t>Amazing Wellness</t>
  </si>
  <si>
    <t>Ambientes</t>
  </si>
  <si>
    <t>Alsa Revistas SA de CV</t>
  </si>
  <si>
    <t>Ambientes - Chile</t>
  </si>
  <si>
    <t>AMBIENTES DISENO Y COMUNICACION SA</t>
  </si>
  <si>
    <t>Chile</t>
  </si>
  <si>
    <t>America's Civil War</t>
  </si>
  <si>
    <t>Weider History Group, Inc</t>
  </si>
  <si>
    <t>American Cowboy</t>
  </si>
  <si>
    <t>American History</t>
  </si>
  <si>
    <t>American Iron Magazine</t>
  </si>
  <si>
    <t>TAM Communications</t>
  </si>
  <si>
    <t>American Snowmobiler</t>
  </si>
  <si>
    <t>AMERICAN THEATRE</t>
  </si>
  <si>
    <t>Theatre Communications Group</t>
  </si>
  <si>
    <t>Android Magazine</t>
  </si>
  <si>
    <t>Android Magazine España</t>
  </si>
  <si>
    <t>Axel Springer Espana SA</t>
  </si>
  <si>
    <t>Angels on Earth magazine</t>
  </si>
  <si>
    <t>Angling Times</t>
  </si>
  <si>
    <t>Año/Cero</t>
  </si>
  <si>
    <t>Editorial America Iberica S.A.</t>
  </si>
  <si>
    <t>Anuario Astrológico 2016/17</t>
  </si>
  <si>
    <t>Prisma Publicaciones 2002, S.L.</t>
  </si>
  <si>
    <t>Aperture</t>
  </si>
  <si>
    <t>Aperture Foundation</t>
  </si>
  <si>
    <t>Apps Magazine UK</t>
  </si>
  <si>
    <t>Aquarium a la Maison</t>
  </si>
  <si>
    <t>LR Presse</t>
  </si>
  <si>
    <t>AR</t>
  </si>
  <si>
    <t>Hearst Magazines, S.L.</t>
  </si>
  <si>
    <t>Arabian Horse World</t>
  </si>
  <si>
    <t>Arabian Horse World AG</t>
  </si>
  <si>
    <r>
      <t xml:space="preserve">ARCH </t>
    </r>
    <r>
      <rPr>
        <sz val="11"/>
        <rFont val="Lantinghei TC Heavy"/>
        <family val="2"/>
      </rPr>
      <t>雅砌</t>
    </r>
  </si>
  <si>
    <t>ARCHAEOLOGY</t>
  </si>
  <si>
    <t>Archaeological Institute of America</t>
  </si>
  <si>
    <t>Architectural Digest India</t>
  </si>
  <si>
    <t>Conde Nast India Pvt. Ltd</t>
  </si>
  <si>
    <t>Architecture</t>
  </si>
  <si>
    <t>India</t>
  </si>
  <si>
    <t>Architectural Digest Mexico</t>
  </si>
  <si>
    <t xml:space="preserve">Conde Nast de Mexico SA de CV </t>
  </si>
  <si>
    <t>Architectural Review Asia Pacific</t>
  </si>
  <si>
    <t>Architecture Australia</t>
  </si>
  <si>
    <t>Architecture Media Pty Ltd</t>
  </si>
  <si>
    <t>Arizona Foothills</t>
  </si>
  <si>
    <t>Media That Deelivers</t>
  </si>
  <si>
    <t>Arquitectura y Diseno</t>
  </si>
  <si>
    <t>RBA Revistas S.L.</t>
  </si>
  <si>
    <t>Art Almanac</t>
  </si>
  <si>
    <t>Art Jewelry</t>
  </si>
  <si>
    <t>Art New Zealand</t>
  </si>
  <si>
    <t>Art New Zealand 2009 Ltd</t>
  </si>
  <si>
    <t>New Zealand</t>
  </si>
  <si>
    <t>Art+Auction</t>
  </si>
  <si>
    <t>Louise Blouin Media</t>
  </si>
  <si>
    <t>ArtAsiaPacific</t>
  </si>
  <si>
    <t>ArtAsiaPacific Holdings Ltd</t>
  </si>
  <si>
    <t>Hong Kong</t>
  </si>
  <si>
    <t>Artichoke</t>
  </si>
  <si>
    <t>Artist Profile</t>
  </si>
  <si>
    <t>Artist's Palette</t>
  </si>
  <si>
    <t>Woodlands Publishing Pty Ltd</t>
  </si>
  <si>
    <t>Artists &amp; Illustrators</t>
  </si>
  <si>
    <t>Chelsea Magazine</t>
  </si>
  <si>
    <t>Artists Back to Basics</t>
  </si>
  <si>
    <t>Artists Drawing and Inspiration</t>
  </si>
  <si>
    <t>Arts &amp; Crafts Homes</t>
  </si>
  <si>
    <t>Asian Diver</t>
  </si>
  <si>
    <t>Asian Geographic Magazines Pte Ltd</t>
  </si>
  <si>
    <t>Singapore</t>
  </si>
  <si>
    <t>ASIAN Geographic</t>
  </si>
  <si>
    <t>Asian Geographic JUNIOR</t>
  </si>
  <si>
    <t>Asian Geographic THE READ</t>
  </si>
  <si>
    <t>athome Magazine</t>
  </si>
  <si>
    <t>Moffly Publications</t>
  </si>
  <si>
    <t>Atlanta Magazine</t>
  </si>
  <si>
    <t>Emmis Publishing, LP</t>
  </si>
  <si>
    <t>Atomic Ranch</t>
  </si>
  <si>
    <t>Engaged Media</t>
  </si>
  <si>
    <t>Attitude Magazine</t>
  </si>
  <si>
    <t>Attitude Media Ltd</t>
  </si>
  <si>
    <t>ATV Trail Rider</t>
  </si>
  <si>
    <t xml:space="preserve">Les Editions Jean Robert Inc. </t>
  </si>
  <si>
    <t>AUDIO ART MAGAZINE 音響論壇</t>
  </si>
  <si>
    <t>Audio Technology</t>
  </si>
  <si>
    <t>Alchemedia Publishing Pty Ltd</t>
  </si>
  <si>
    <t>Australasian Bus &amp; Coach</t>
  </si>
  <si>
    <t>Bauer Media Pty Ltd</t>
  </si>
  <si>
    <t>Australasian Dirt Bike Magazine</t>
  </si>
  <si>
    <t>Australasian Transport News (ATN)</t>
  </si>
  <si>
    <t>Australian 4WD &amp; SUV Buyer's Guide</t>
  </si>
  <si>
    <t>Universal Wellbeing PTY Limited</t>
  </si>
  <si>
    <t>Australian 4WD Action</t>
  </si>
  <si>
    <t>Australian Bear Creations</t>
  </si>
  <si>
    <t>Australian Country</t>
  </si>
  <si>
    <t>Australian Cupcakes and Inspiration</t>
  </si>
  <si>
    <t>Australian Dogs &amp; Pets</t>
  </si>
  <si>
    <t>Pets &amp; animals</t>
  </si>
  <si>
    <t>Australian FourFourTwo</t>
  </si>
  <si>
    <t>Australian Geographic</t>
  </si>
  <si>
    <t>Australian Geographic Outdoor Magazine</t>
  </si>
  <si>
    <t>Australian Golf Digest</t>
  </si>
  <si>
    <t xml:space="preserve">News Life Media Pty Limited </t>
  </si>
  <si>
    <t>Australian Guitar</t>
  </si>
  <si>
    <t xml:space="preserve">Australian Handyman </t>
  </si>
  <si>
    <t>Reader's Digest Australia PTY LTD</t>
  </si>
  <si>
    <t>Australian HiFi</t>
  </si>
  <si>
    <t>Australian Home Beautiful</t>
  </si>
  <si>
    <t>Pacific Magazines Pty ltd</t>
  </si>
  <si>
    <t xml:space="preserve">Australian Homespun  </t>
  </si>
  <si>
    <t>Australian House &amp; Garden</t>
  </si>
  <si>
    <t>Australian How To Paint</t>
  </si>
  <si>
    <t>Australian Ironman Magazine</t>
  </si>
  <si>
    <t>Blitz Publications &amp; Multi Media Group PTY LTD</t>
  </si>
  <si>
    <t>Australian Knitting</t>
  </si>
  <si>
    <t>Australian Men's Fitness</t>
  </si>
  <si>
    <t>Odysseus Publishing PTY Limited</t>
  </si>
  <si>
    <t>Australian Model Railway Magazine</t>
  </si>
  <si>
    <t>Southern Cross Model Railway Association</t>
  </si>
  <si>
    <t>Australian Motorcycle News</t>
  </si>
  <si>
    <t>Australian Motorcyclist</t>
  </si>
  <si>
    <t>Australian Motorcyclist Magazine Pty Ltd.</t>
  </si>
  <si>
    <t>Australian Mountain Bike</t>
  </si>
  <si>
    <t xml:space="preserve">Australian Muscle Car </t>
  </si>
  <si>
    <t>Australian Natural Health Magazine</t>
  </si>
  <si>
    <t>Australian New Car Buyer</t>
  </si>
  <si>
    <t xml:space="preserve">Australian NZ Snowboarding </t>
  </si>
  <si>
    <t>Australian Quarterly</t>
  </si>
  <si>
    <t>Australian Institute of Policy and Science</t>
  </si>
  <si>
    <t>Australian Road Rider</t>
  </si>
  <si>
    <t>Australian Shape</t>
  </si>
  <si>
    <t>Australian Sky &amp; Telescope</t>
  </si>
  <si>
    <t>Australian Trailrider</t>
  </si>
  <si>
    <t>Australian Yoga Journal</t>
  </si>
  <si>
    <t>Auto Action Magazine Australia</t>
  </si>
  <si>
    <t>Auto Bild es</t>
  </si>
  <si>
    <t>Auto Express</t>
  </si>
  <si>
    <t>auto motor und sport</t>
  </si>
  <si>
    <t>Motor Presse Stuttgart GmbH &amp; Co. KG</t>
  </si>
  <si>
    <t>Auto Plus</t>
  </si>
  <si>
    <t>Motorpress Argentina SA</t>
  </si>
  <si>
    <t>Argentina</t>
  </si>
  <si>
    <t>Auto Test</t>
  </si>
  <si>
    <t>Autocar</t>
  </si>
  <si>
    <t>Haymarket Media Group Ltd</t>
  </si>
  <si>
    <t>Autocar India</t>
  </si>
  <si>
    <t>Haymarket SAC Publishing (India) Pvt Ltd</t>
  </si>
  <si>
    <t>Autofácil</t>
  </si>
  <si>
    <t>Luike Iberoamericana de Revistas</t>
  </si>
  <si>
    <t>Automobile</t>
  </si>
  <si>
    <t>Automovil</t>
  </si>
  <si>
    <t>Motorpress Iberica</t>
  </si>
  <si>
    <t>Automovil Panamericano</t>
  </si>
  <si>
    <t>Editorial Televisa SA de CV</t>
  </si>
  <si>
    <t>Autopista</t>
  </si>
  <si>
    <t>Autosport</t>
  </si>
  <si>
    <t>Autoweek</t>
  </si>
  <si>
    <t>Crain Communications, Inc</t>
  </si>
  <si>
    <t>Avantages</t>
  </si>
  <si>
    <t>Avantages HS</t>
  </si>
  <si>
    <t>Aviation Classics</t>
  </si>
  <si>
    <t>Mortons Media Group, Ltd</t>
  </si>
  <si>
    <t>Aviation History</t>
  </si>
  <si>
    <t>Aviation International News</t>
  </si>
  <si>
    <t>AXIS</t>
  </si>
  <si>
    <t>AXIS Inc.</t>
  </si>
  <si>
    <t>Japan</t>
  </si>
  <si>
    <t>Japanese</t>
  </si>
  <si>
    <t>AZURE</t>
  </si>
  <si>
    <t>MAGCAN-Azure Publishing Inc.</t>
  </si>
  <si>
    <t>Back Street Heroes</t>
  </si>
  <si>
    <t>Backcountry Magazine</t>
  </si>
  <si>
    <t>Backyard &amp; Garden Design Ideas</t>
  </si>
  <si>
    <t>Baggers Magazine</t>
  </si>
  <si>
    <t>Barra Bass &amp; Bream</t>
  </si>
  <si>
    <t>Baseball America</t>
  </si>
  <si>
    <t>Baseball Digest</t>
  </si>
  <si>
    <t>Grandstand Publishing</t>
  </si>
  <si>
    <t xml:space="preserve">Bask </t>
  </si>
  <si>
    <t>Bask Magazine</t>
  </si>
  <si>
    <r>
      <t xml:space="preserve">Bazaar </t>
    </r>
    <r>
      <rPr>
        <sz val="11"/>
        <rFont val="Lantinghei TC Heavy"/>
        <family val="2"/>
      </rPr>
      <t>哈潑時尚</t>
    </r>
  </si>
  <si>
    <t>BBC Easycook</t>
  </si>
  <si>
    <t>BBC Worldwide Limited</t>
  </si>
  <si>
    <t>BBC Good Food Magazine</t>
  </si>
  <si>
    <t>BBC History Magazine</t>
  </si>
  <si>
    <t>BBC Knowledge India</t>
  </si>
  <si>
    <t>Worldwide Media Private Limited</t>
  </si>
  <si>
    <t>BBC Music</t>
  </si>
  <si>
    <t xml:space="preserve">BBC Top Gear Magazine </t>
  </si>
  <si>
    <t>BBC Top Gear Magazine India</t>
  </si>
  <si>
    <t>BBC Wildlife Magazine</t>
  </si>
  <si>
    <t>Bead&amp;Button</t>
  </si>
  <si>
    <t>Beadwork</t>
  </si>
  <si>
    <t>Beanies Shawls and Scarves</t>
  </si>
  <si>
    <t>BeanScene</t>
  </si>
  <si>
    <t>Prime Creative Media Pty Ltd</t>
  </si>
  <si>
    <t>Beautiful Kitchens</t>
  </si>
  <si>
    <t>Belle</t>
  </si>
  <si>
    <t>Best</t>
  </si>
  <si>
    <t>Best Buys – Audio &amp; AV</t>
  </si>
  <si>
    <t>Better Homes and Gardens Australia</t>
  </si>
  <si>
    <t>Better Nutrition</t>
  </si>
  <si>
    <t>Bicycle Times</t>
  </si>
  <si>
    <t>Dirt Rag Magazine LTD</t>
  </si>
  <si>
    <t>Bicycling Australia</t>
  </si>
  <si>
    <t>Lake Wangary Publishing Company Pty Ltd</t>
  </si>
  <si>
    <t>Bicycling South Africa</t>
  </si>
  <si>
    <t>Media 24 Ltd</t>
  </si>
  <si>
    <t>South Africa</t>
  </si>
  <si>
    <t>Big Game Illustrated</t>
  </si>
  <si>
    <t>Big Game Illustrated Media</t>
  </si>
  <si>
    <t>Big League Weekly Edition</t>
  </si>
  <si>
    <t>Big League: NRL State of Origin</t>
  </si>
  <si>
    <t>BIKE</t>
  </si>
  <si>
    <t>Bike</t>
  </si>
  <si>
    <t>Bike - España</t>
  </si>
  <si>
    <t>Bike Edición Especial Triatlón</t>
  </si>
  <si>
    <t>BIKE India</t>
  </si>
  <si>
    <t>Next Gen Publishing Limited</t>
  </si>
  <si>
    <t>Bike Magazine</t>
  </si>
  <si>
    <t>MOTOR PRESS LISBOA EDICAO E DISTRIBUICAO, SA</t>
  </si>
  <si>
    <t>Portugal</t>
  </si>
  <si>
    <t>Bike México</t>
  </si>
  <si>
    <t>Bird Watching</t>
  </si>
  <si>
    <t>Birds &amp; Blooms</t>
  </si>
  <si>
    <t>Black Belt Magazine</t>
  </si>
  <si>
    <t>Blitz Martial Arts Magazine</t>
  </si>
  <si>
    <t>BLOUIN Lifestyle</t>
  </si>
  <si>
    <t>Blue Mountains Life</t>
  </si>
  <si>
    <t>Blue Ridge Outdoors</t>
  </si>
  <si>
    <t>Summit Publishing LLC</t>
  </si>
  <si>
    <t xml:space="preserve">Blue Water Sailing </t>
  </si>
  <si>
    <t>Blue Water Sailing</t>
  </si>
  <si>
    <t>Blues Country</t>
  </si>
  <si>
    <t>BlueWater Boats &amp; Sportsfishing</t>
  </si>
  <si>
    <t>Boat Exclusive</t>
  </si>
  <si>
    <t>Delius Klasing Veriag Gmbh</t>
  </si>
  <si>
    <t>Boat International</t>
  </si>
  <si>
    <t>Boat International Media</t>
  </si>
  <si>
    <t>Boating</t>
  </si>
  <si>
    <t>Boating NZ</t>
  </si>
  <si>
    <t>Fairfax Media Ltd</t>
  </si>
  <si>
    <t>Bodas</t>
  </si>
  <si>
    <t>Ediciones Argul srl</t>
  </si>
  <si>
    <t>Uruguay</t>
  </si>
  <si>
    <t>Bonsai Pasion</t>
  </si>
  <si>
    <t>Mistral Bonsai S.L.</t>
  </si>
  <si>
    <t>Brain World</t>
  </si>
  <si>
    <t>IBREA Foundation</t>
  </si>
  <si>
    <t>Bride &amp; Groom</t>
  </si>
  <si>
    <t>The Fusion Group Ltd</t>
  </si>
  <si>
    <t>Bride to Be Australia</t>
  </si>
  <si>
    <t>Britain</t>
  </si>
  <si>
    <t>British Heritage</t>
  </si>
  <si>
    <t>Buddhadharma: The Practitioner's Quarterly</t>
  </si>
  <si>
    <t>Shambhala Sun Foundation</t>
  </si>
  <si>
    <t>BuildHome</t>
  </si>
  <si>
    <t>BuildHome Victoria</t>
  </si>
  <si>
    <t>Business Jet Traveler</t>
  </si>
  <si>
    <t>Business Next 數位時代</t>
  </si>
  <si>
    <t>Business Next Publishing Corp.</t>
  </si>
  <si>
    <t>Business Today</t>
  </si>
  <si>
    <t>Living Media India Limited</t>
  </si>
  <si>
    <t>Business Today 今周刊</t>
  </si>
  <si>
    <t>BusinessToday Co., Ltd.</t>
  </si>
  <si>
    <t>Business Weekly 商業周刊</t>
  </si>
  <si>
    <t>Cite Publishing Holding Group</t>
  </si>
  <si>
    <t>c't Digital Photography</t>
  </si>
  <si>
    <t>Heise Zeitschriften Verlag GmbH &amp; Co. KG</t>
  </si>
  <si>
    <t>Cabin Living</t>
  </si>
  <si>
    <t>Caijing Magazine</t>
  </si>
  <si>
    <t>Acer-CN-Beijing CAIJING Magazine Co.Ltd</t>
  </si>
  <si>
    <t>Caixin - China Economics &amp; Finance</t>
  </si>
  <si>
    <t>Caixin Media Company Ltd.</t>
  </si>
  <si>
    <t>Cake Design</t>
  </si>
  <si>
    <t>TUTTIREV EDITORIAL Lda</t>
  </si>
  <si>
    <t>Camera</t>
  </si>
  <si>
    <t>Camper Trailer Australia</t>
  </si>
  <si>
    <t>Camper Trailer Touring</t>
  </si>
  <si>
    <t>Canadian Gardening</t>
  </si>
  <si>
    <t>CANADIENS</t>
  </si>
  <si>
    <t>Club de hockey Canadien, Inc</t>
  </si>
  <si>
    <t>Candy Philippines</t>
  </si>
  <si>
    <t>Summit Publishing Co., Inc</t>
  </si>
  <si>
    <t>Philippines</t>
  </si>
  <si>
    <t>Capital</t>
  </si>
  <si>
    <t>DIXI PRESS,  S.L.</t>
  </si>
  <si>
    <t>Capital CEO 資本才俊</t>
  </si>
  <si>
    <t>South China Media Online Limited</t>
  </si>
  <si>
    <t>Capital Entrepreneur 資本企業家</t>
  </si>
  <si>
    <t>CAPITAL 資本雜誌</t>
  </si>
  <si>
    <t>CAR</t>
  </si>
  <si>
    <t>RamsayMedia (PTY) Ltd</t>
  </si>
  <si>
    <t>Car &amp; Tecno</t>
  </si>
  <si>
    <t>Car and Driver - Spain</t>
  </si>
  <si>
    <t>Car Craft</t>
  </si>
  <si>
    <t>Car España</t>
  </si>
  <si>
    <t>PROMOTORA GENERAL DE REVISTAS S.A.</t>
  </si>
  <si>
    <t>Car India</t>
  </si>
  <si>
    <t>Car Mechanics</t>
  </si>
  <si>
    <t>Car Plus + HIM 車王</t>
  </si>
  <si>
    <t>CARAS - Colombia</t>
  </si>
  <si>
    <t>Caras Chile</t>
  </si>
  <si>
    <t xml:space="preserve">CARAS Puerto Rico </t>
  </si>
  <si>
    <t>ET Publishing International, LLC</t>
  </si>
  <si>
    <t>Caras-México</t>
  </si>
  <si>
    <t>Caravan and Motorhome On Tour</t>
  </si>
  <si>
    <t>Caravan and Outdoor Life</t>
  </si>
  <si>
    <t>Caravan Publications PTY LTD</t>
  </si>
  <si>
    <t>Caravan World</t>
  </si>
  <si>
    <t>Caravaning</t>
  </si>
  <si>
    <t>Cardmaking &amp; Papercraft</t>
  </si>
  <si>
    <t>Caribbean Living</t>
  </si>
  <si>
    <t>Caribbean Living Magazine, Inc</t>
  </si>
  <si>
    <t>Casa Diez</t>
  </si>
  <si>
    <t>Casa Viva</t>
  </si>
  <si>
    <t>MC Ediciones SA</t>
  </si>
  <si>
    <t>Casaviva Mexico</t>
  </si>
  <si>
    <t>Catálogo Quad &amp; Jet</t>
  </si>
  <si>
    <t>Catálogo Scooting</t>
  </si>
  <si>
    <t>Catálogo Todo Terreno</t>
  </si>
  <si>
    <t>CBS Soaps In Depth</t>
  </si>
  <si>
    <t>CCO Magazine</t>
  </si>
  <si>
    <t>Z Squared Media LLC</t>
  </si>
  <si>
    <t>Celulares &amp; Smartphones</t>
  </si>
  <si>
    <t>Corporativo Mina SA de CV</t>
  </si>
  <si>
    <t>Central West Lifestyle</t>
  </si>
  <si>
    <t>Central West LIFESTYLE Pty Ltd</t>
  </si>
  <si>
    <t>Ceramics: Art and Perception</t>
  </si>
  <si>
    <t>Critical Connections (dba Ceramic Art)</t>
  </si>
  <si>
    <t>Chat</t>
  </si>
  <si>
    <t>Chat It's Fate</t>
  </si>
  <si>
    <t>Chat Passion</t>
  </si>
  <si>
    <t>Cheers Magazine 快樂工作人</t>
  </si>
  <si>
    <t>CommonWealth magazine Co., Ltd.</t>
  </si>
  <si>
    <t>Chesapeake Home + Living</t>
  </si>
  <si>
    <t>Baltimore Sun Media Group</t>
  </si>
  <si>
    <t>Chevy High Performance</t>
  </si>
  <si>
    <t>Chez Soi</t>
  </si>
  <si>
    <t>Chilango</t>
  </si>
  <si>
    <t>Expansión, S.A. de C.V.</t>
  </si>
  <si>
    <t>Chilango Guía de Guías</t>
  </si>
  <si>
    <t>CHIP Malaysia</t>
  </si>
  <si>
    <t>Online Dynamics (M) Sdn. Bhd.</t>
  </si>
  <si>
    <t>Malaysia</t>
  </si>
  <si>
    <t>Ciclismo a Fondo</t>
  </si>
  <si>
    <t>Cigar Aficionado</t>
  </si>
  <si>
    <t>M Shanken Communications</t>
  </si>
  <si>
    <t>Cincinnati Magazine</t>
  </si>
  <si>
    <t>Cine Premiere</t>
  </si>
  <si>
    <t>Cine Premiere Especial</t>
  </si>
  <si>
    <t>Cinema Scope</t>
  </si>
  <si>
    <t>MAGCAN-Cinema Scope Publishing</t>
  </si>
  <si>
    <t>Circle Track</t>
  </si>
  <si>
    <t>Civil War Times</t>
  </si>
  <si>
    <t>CKGSB Knowledge - China Business and Economy</t>
  </si>
  <si>
    <t>Cheung Kong Graduate School of Business</t>
  </si>
  <si>
    <t>Clara</t>
  </si>
  <si>
    <t>Classic &amp; Sports Car</t>
  </si>
  <si>
    <t>Classic American</t>
  </si>
  <si>
    <t>Classic Bike</t>
  </si>
  <si>
    <t>Classic Bike Guide</t>
  </si>
  <si>
    <t>Classic Boat</t>
  </si>
  <si>
    <t>Classic Car Weekly</t>
  </si>
  <si>
    <t>Classic Cars</t>
  </si>
  <si>
    <t>Classic Dirt Bike</t>
  </si>
  <si>
    <t>Classic Driver</t>
  </si>
  <si>
    <t>RNR Publishing Ltd</t>
  </si>
  <si>
    <t>Classic Ford</t>
  </si>
  <si>
    <t>Classic Motorcycle Mechanics</t>
  </si>
  <si>
    <t>Classic Racer</t>
  </si>
  <si>
    <t>Classic Scooterist Scene</t>
  </si>
  <si>
    <t>Classic Toy Trains</t>
  </si>
  <si>
    <t>Classic Trains</t>
  </si>
  <si>
    <t>Classic Trucks</t>
  </si>
  <si>
    <t>Classics Monthly</t>
  </si>
  <si>
    <t>Claves de la Razon Practica</t>
  </si>
  <si>
    <t>Clean Eating Magazine – Australian Edition</t>
  </si>
  <si>
    <t>Muscle up Media Pty Ltd</t>
  </si>
  <si>
    <t>Cleo Australia</t>
  </si>
  <si>
    <t>Climbing</t>
  </si>
  <si>
    <t>Skram Media</t>
  </si>
  <si>
    <t>Clin d'oeil</t>
  </si>
  <si>
    <t>Clio</t>
  </si>
  <si>
    <t xml:space="preserve">Close-Up Denim&amp;Casual Women </t>
  </si>
  <si>
    <t>Joxit Srl</t>
  </si>
  <si>
    <t>CLOSE-UP KIDS</t>
  </si>
  <si>
    <t>Closer</t>
  </si>
  <si>
    <t>COCINA DIEZ</t>
  </si>
  <si>
    <t>Cocina Fácil</t>
  </si>
  <si>
    <t>Columbia Journalism Review</t>
  </si>
  <si>
    <t>Columbia University in City of New York</t>
  </si>
  <si>
    <t>Commercial Vehicle India</t>
  </si>
  <si>
    <t>Common Health Magazine 康健</t>
  </si>
  <si>
    <t>Common Wealth Parenting 親子天下</t>
  </si>
  <si>
    <t>CommonWealth Magazine 天下雜誌</t>
  </si>
  <si>
    <t>Cómo Funciona - México</t>
  </si>
  <si>
    <t>Company High Street Edit</t>
  </si>
  <si>
    <t>Compleat Golfer</t>
  </si>
  <si>
    <t>Complete Wedding Melbourne</t>
  </si>
  <si>
    <t>Complete Wedding Sydney</t>
  </si>
  <si>
    <t>Complete Wellbeing</t>
  </si>
  <si>
    <t>Complete Wellbeing Publishing Private Limited</t>
  </si>
  <si>
    <t>CompraMoto</t>
  </si>
  <si>
    <t>Compramoto Maxiscooter</t>
  </si>
  <si>
    <t>Computer Arts</t>
  </si>
  <si>
    <t>Computer Hoy</t>
  </si>
  <si>
    <t>Computer Music</t>
  </si>
  <si>
    <t>Computer Shopper</t>
  </si>
  <si>
    <t>Computeractive</t>
  </si>
  <si>
    <t>Conceal &amp; Carry</t>
  </si>
  <si>
    <t>Conde Nast House &amp; Garden</t>
  </si>
  <si>
    <t>Conde Nast Independent Magazines Pty Ltd</t>
  </si>
  <si>
    <t>Conde Nast House &amp; Garden GOURMET South Africa</t>
  </si>
  <si>
    <t>Conde Nast Traveller India</t>
  </si>
  <si>
    <t xml:space="preserve">Condé Nast Traveller Italia </t>
  </si>
  <si>
    <t>Construcción Alimarket</t>
  </si>
  <si>
    <t>Cooking with Paula Deen</t>
  </si>
  <si>
    <t>Hoffman Media</t>
  </si>
  <si>
    <t>COOL!</t>
  </si>
  <si>
    <t>Cosmetic Surgery &amp; Beauty</t>
  </si>
  <si>
    <t>Bella Media Group Pty Ltd</t>
  </si>
  <si>
    <t>Cosmopolitan Argentina</t>
  </si>
  <si>
    <t>Cosmopolitan Australia</t>
  </si>
  <si>
    <t>Cosmopolitan Bride Australia</t>
  </si>
  <si>
    <t>Cosmopolitan Chile</t>
  </si>
  <si>
    <t>Cosmopolitan de Mexico</t>
  </si>
  <si>
    <t>Cosmopolitan Espana</t>
  </si>
  <si>
    <t>GyJ Publicaciones Internacionales SL y Cia SC</t>
  </si>
  <si>
    <t>Cosmopolitan for Latinas</t>
  </si>
  <si>
    <t xml:space="preserve">Cosmopolitan FR </t>
  </si>
  <si>
    <t>INTER EDI</t>
  </si>
  <si>
    <t>Cosmopolitan HK</t>
  </si>
  <si>
    <t>SCMP Hearst Publications Limited</t>
  </si>
  <si>
    <t>Cosmopolitan India</t>
  </si>
  <si>
    <t>Cosmopolitan Italia</t>
  </si>
  <si>
    <t>Hearst Magazines Italia spa</t>
  </si>
  <si>
    <t>Cosmopolitan Middle East</t>
  </si>
  <si>
    <t>ITP Digital Ltd.</t>
  </si>
  <si>
    <t>United Arab Emirates</t>
  </si>
  <si>
    <t>Cosmopolitan Philippines</t>
  </si>
  <si>
    <t>Cosmopolitan Puerto Rico</t>
  </si>
  <si>
    <t>Cosmopolitan Singapore</t>
  </si>
  <si>
    <t>SPH Magazines Pte Ltd</t>
  </si>
  <si>
    <t>Cosmopolitan South Africa</t>
  </si>
  <si>
    <t>Associated Magazines (Pty) Ltd</t>
  </si>
  <si>
    <r>
      <t xml:space="preserve">Cosmopolitan Taiwan </t>
    </r>
    <r>
      <rPr>
        <sz val="11"/>
        <rFont val="Lantinghei TC Heavy"/>
        <family val="2"/>
      </rPr>
      <t>柯夢波丹</t>
    </r>
  </si>
  <si>
    <t>Cosmopolitan Thailand</t>
  </si>
  <si>
    <t>Pacific Hearst CO. Ltd.</t>
  </si>
  <si>
    <t>Thailand</t>
  </si>
  <si>
    <t>Cosmopolitan UK</t>
  </si>
  <si>
    <t>Cosmos Magazine</t>
  </si>
  <si>
    <t>Cosmos Media Pty Ltd</t>
  </si>
  <si>
    <t>Cotai Style Macao edition</t>
  </si>
  <si>
    <t>EDIPRESSE ASIA LIMITED</t>
  </si>
  <si>
    <t>Cottages and Bungalows</t>
  </si>
  <si>
    <t>Counselor</t>
  </si>
  <si>
    <t>HCI Books</t>
  </si>
  <si>
    <t>Country French</t>
  </si>
  <si>
    <t>Country Homes &amp; Interiors</t>
  </si>
  <si>
    <t>Country Life</t>
  </si>
  <si>
    <t>Country Living UK</t>
  </si>
  <si>
    <t>Country Style</t>
  </si>
  <si>
    <t>Country Walking</t>
  </si>
  <si>
    <t>Country Weekly</t>
  </si>
  <si>
    <t>Countryfile Magazine</t>
  </si>
  <si>
    <t>Coup de Pouce</t>
  </si>
  <si>
    <t xml:space="preserve">Cowboys &amp; Indians </t>
  </si>
  <si>
    <t>USFRSC, Inc.</t>
  </si>
  <si>
    <t>Cowgirl</t>
  </si>
  <si>
    <t>Modern West Media</t>
  </si>
  <si>
    <t>CQ Amateur Radio</t>
  </si>
  <si>
    <t>CQ Communications, Inc.</t>
  </si>
  <si>
    <t>Craft from Woman's Weekly</t>
  </si>
  <si>
    <t>Time Inc. (UK) Ltd</t>
  </si>
  <si>
    <t>Craftwise</t>
  </si>
  <si>
    <t>Tucats Media CC</t>
  </si>
  <si>
    <t>Crave</t>
  </si>
  <si>
    <t>21 Concepts Limited</t>
  </si>
  <si>
    <t>Creative Artist</t>
  </si>
  <si>
    <t>Creative Beading Magazine</t>
  </si>
  <si>
    <t>Creative Knitting</t>
  </si>
  <si>
    <t>Creative Nonfiction</t>
  </si>
  <si>
    <t>Creative Sugar Craft</t>
  </si>
  <si>
    <t>Crecer Feliz</t>
  </si>
  <si>
    <t>Crime Scene</t>
  </si>
  <si>
    <t>Cross Country</t>
  </si>
  <si>
    <t>XC Media</t>
  </si>
  <si>
    <t>Cross Country en Español</t>
  </si>
  <si>
    <t xml:space="preserve">Cross Country Portuguese </t>
  </si>
  <si>
    <t>Cross Stitch Collection</t>
  </si>
  <si>
    <t>Cross Stitch Crazy</t>
  </si>
  <si>
    <t>Cross Stitch Gold</t>
  </si>
  <si>
    <t>CrossStitcher</t>
  </si>
  <si>
    <t>Cruise International</t>
  </si>
  <si>
    <t>Cruiser &amp; Trike</t>
  </si>
  <si>
    <t>Cruising World</t>
  </si>
  <si>
    <t>CTimes Magazine</t>
  </si>
  <si>
    <t>Cuerpomente</t>
  </si>
  <si>
    <t>Cuisine</t>
  </si>
  <si>
    <t>Cuisine &amp; Wine Asia</t>
  </si>
  <si>
    <t>Peter Knipp Holdings PTE LTD</t>
  </si>
  <si>
    <t>Cuisine A&amp;D</t>
  </si>
  <si>
    <t>BRAVO PRESSE</t>
  </si>
  <si>
    <t>Cuisine A&amp;D English Version</t>
  </si>
  <si>
    <t>Cuisine et Vins de France</t>
  </si>
  <si>
    <t>Marie Claire Album</t>
  </si>
  <si>
    <t>Cuisine et Vins de France HS</t>
  </si>
  <si>
    <t>Custom PC UK</t>
  </si>
  <si>
    <t>Cycle Canada</t>
  </si>
  <si>
    <t>Cycle Sport</t>
  </si>
  <si>
    <t>Cycling Active</t>
  </si>
  <si>
    <t xml:space="preserve">Cycling Fitness </t>
  </si>
  <si>
    <t>Cycling Plus</t>
  </si>
  <si>
    <t>Cycling Weekly</t>
  </si>
  <si>
    <t xml:space="preserve">Cyclist </t>
  </si>
  <si>
    <t>Cyclist Australia</t>
  </si>
  <si>
    <t>D-Photo</t>
  </si>
  <si>
    <t>Parkside Media</t>
  </si>
  <si>
    <t>DA MAN</t>
  </si>
  <si>
    <t>PT Mahapala Mahardhika</t>
  </si>
  <si>
    <t>Indonesia</t>
  </si>
  <si>
    <t>Datatid</t>
  </si>
  <si>
    <t>De Viajes</t>
  </si>
  <si>
    <t>Deals On Wheels Australia</t>
  </si>
  <si>
    <t>Decanter</t>
  </si>
  <si>
    <t>décormag</t>
  </si>
  <si>
    <t>Deep World Wide</t>
  </si>
  <si>
    <t>Deep Editions &amp; Adventures</t>
  </si>
  <si>
    <t>Greece</t>
  </si>
  <si>
    <t>Deer &amp; Deer Hunting</t>
  </si>
  <si>
    <t>F+W Media, Inc. - Magazines</t>
  </si>
  <si>
    <t>Defense Technology Monthly 尖端科技</t>
  </si>
  <si>
    <t>Defense Technology Monthly,DTM</t>
  </si>
  <si>
    <t>delicious</t>
  </si>
  <si>
    <t>Delicious UK</t>
  </si>
  <si>
    <t>Eye to Eye Media</t>
  </si>
  <si>
    <t>ĐẸP</t>
  </si>
  <si>
    <t>LE MEDIA JSC</t>
  </si>
  <si>
    <t>Viet Nam</t>
  </si>
  <si>
    <t>Vietnamese</t>
  </si>
  <si>
    <t>Dernière Heure</t>
  </si>
  <si>
    <t>DESIGNLINES</t>
  </si>
  <si>
    <t>Desktop - The Culture of Design</t>
  </si>
  <si>
    <t>Desnivel</t>
  </si>
  <si>
    <t>Ediciones Desnivel S.L.</t>
  </si>
  <si>
    <t>DestinAsian</t>
  </si>
  <si>
    <t>DESTINASIAN Media Group</t>
  </si>
  <si>
    <t>Destination Weddings &amp; Honeymoons</t>
  </si>
  <si>
    <t>Destiny</t>
  </si>
  <si>
    <t>Ndalo Media (PTY) Ltd</t>
  </si>
  <si>
    <t>Destiny Man</t>
  </si>
  <si>
    <t>Developing Leaders</t>
  </si>
  <si>
    <t>Blue Ibex Ltd</t>
  </si>
  <si>
    <t>Education</t>
  </si>
  <si>
    <t>Diabetes Forecast</t>
  </si>
  <si>
    <t>American Diabetes Association, an Ohio nonprofit corporation</t>
  </si>
  <si>
    <t>Diabetic Living Australia</t>
  </si>
  <si>
    <t>Diabetic Living India</t>
  </si>
  <si>
    <t>MAXPOSURE MEDIA GROUP INDIA PRIVATE LIMITED</t>
  </si>
  <si>
    <t>Die Tuinier Tydskrif</t>
  </si>
  <si>
    <t>Lonehill Trading (PTY) LTD</t>
  </si>
  <si>
    <t>Afrikaans</t>
  </si>
  <si>
    <t>Diesel Power</t>
  </si>
  <si>
    <t>Diesel Tech Magazine</t>
  </si>
  <si>
    <t>Harris Publishing</t>
  </si>
  <si>
    <t>Diesel World</t>
  </si>
  <si>
    <t>Diez minutos</t>
  </si>
  <si>
    <t>Digital Camera World</t>
  </si>
  <si>
    <t>Digital Photo: Lite</t>
  </si>
  <si>
    <t>Digital Photographer</t>
  </si>
  <si>
    <t>Digital Photography</t>
  </si>
  <si>
    <t>Dirt Action</t>
  </si>
  <si>
    <t>Dirt Rag Magazine</t>
  </si>
  <si>
    <t>Dirt Rider</t>
  </si>
  <si>
    <t>Dirt Rider Downunder</t>
  </si>
  <si>
    <t>Dirt Rider Downunder Ltd</t>
  </si>
  <si>
    <t xml:space="preserve">Dirt Sports + Off-Road </t>
  </si>
  <si>
    <t>Dis-Chem Benefits Magazine</t>
  </si>
  <si>
    <t>Dis-Chem Pharmacies (Pty) Ltd</t>
  </si>
  <si>
    <t>Dis-Chem Benefits Mother &amp; child Magazine</t>
  </si>
  <si>
    <t>Discover Britain</t>
  </si>
  <si>
    <t>Dish</t>
  </si>
  <si>
    <t>Tangible Media Limited</t>
  </si>
  <si>
    <t>DIVA</t>
  </si>
  <si>
    <t>Millivres Prowler</t>
  </si>
  <si>
    <t>Dive Pacific</t>
  </si>
  <si>
    <t>Sea Tech Ltd</t>
  </si>
  <si>
    <t>Doanh Nhan</t>
  </si>
  <si>
    <t>Dodger Insider</t>
  </si>
  <si>
    <t>MLB Advanced Media, LP</t>
  </si>
  <si>
    <t>Dogs Life</t>
  </si>
  <si>
    <t>Dolls Bears &amp; Collectables</t>
  </si>
  <si>
    <t>Dolly Magazine Australia</t>
  </si>
  <si>
    <t>donna hay magazine</t>
  </si>
  <si>
    <t>Drag Racer</t>
  </si>
  <si>
    <t>Drawing</t>
  </si>
  <si>
    <t>Dreamscapes Travel &amp; Lifestyle Magazine</t>
  </si>
  <si>
    <t>Globelite Travel Marketing, Inc.</t>
  </si>
  <si>
    <t>Dressage Today</t>
  </si>
  <si>
    <t>Drive Out</t>
  </si>
  <si>
    <t>Drum Best Recipes</t>
  </si>
  <si>
    <t>Drum English</t>
  </si>
  <si>
    <t xml:space="preserve">DRUM Hair </t>
  </si>
  <si>
    <t>Drum Weddings</t>
  </si>
  <si>
    <t>DT</t>
  </si>
  <si>
    <t>Dumbo Feather</t>
  </si>
  <si>
    <t>Dumbo Feather Pty Ltd</t>
  </si>
  <si>
    <t>duPont REGISTRY</t>
  </si>
  <si>
    <t>duPont Registry</t>
  </si>
  <si>
    <t>Earth Garden</t>
  </si>
  <si>
    <t>Earth Garden Pty Ltd</t>
  </si>
  <si>
    <t>Earth Island Journal</t>
  </si>
  <si>
    <t>Earth Island Institute</t>
  </si>
  <si>
    <t>Earthmovers &amp; Excavators</t>
  </si>
  <si>
    <t>Eat Fit</t>
  </si>
  <si>
    <t>Eat Well</t>
  </si>
  <si>
    <t>Eating &amp; Living Gluten Free</t>
  </si>
  <si>
    <t>Edge</t>
  </si>
  <si>
    <t>El Croquis</t>
  </si>
  <si>
    <t>El Croquis, S.L.</t>
  </si>
  <si>
    <t>El Grafico</t>
  </si>
  <si>
    <t>Revistas Deportivas S.A.</t>
  </si>
  <si>
    <t>El Jueves</t>
  </si>
  <si>
    <t>El Mueble</t>
  </si>
  <si>
    <t>Electronic Musician</t>
  </si>
  <si>
    <t>Elegant BEAUTY 大美人</t>
  </si>
  <si>
    <t>Elephant Magazine</t>
  </si>
  <si>
    <t xml:space="preserve">Frame Publishers </t>
  </si>
  <si>
    <t>Elevation Outdoors</t>
  </si>
  <si>
    <t>elGourmet.com Mexico</t>
  </si>
  <si>
    <t>OPERADORA DE MARCAS DE ENTRETENIMIENTO PB, S.A. DE C.V.</t>
  </si>
  <si>
    <t>ELLE Australia</t>
  </si>
  <si>
    <t>Elle Decor Italia</t>
  </si>
  <si>
    <t>ELLE Decoration Philippines</t>
  </si>
  <si>
    <t>Elle Decoration South Africa</t>
  </si>
  <si>
    <t>Longevity Media a division of Aegle Wellness (Pty) Ltd</t>
  </si>
  <si>
    <t>ELLE Decoration Style Directory</t>
  </si>
  <si>
    <t>Elle Decoration UK</t>
  </si>
  <si>
    <t>Elle España</t>
  </si>
  <si>
    <t>ELLE GOURMET</t>
  </si>
  <si>
    <t xml:space="preserve">Elle Italia </t>
  </si>
  <si>
    <t>ELLE México</t>
  </si>
  <si>
    <t>Hearst Expansión, S. de R.L. de C.V.</t>
  </si>
  <si>
    <t>Elle Portugal (PORTUGAL ONLY)</t>
  </si>
  <si>
    <t>RBA REVISTAS PORTUGAL</t>
  </si>
  <si>
    <t>ELLE QUÉBEC</t>
  </si>
  <si>
    <t>Elle South Africa</t>
  </si>
  <si>
    <t>Elle UK</t>
  </si>
  <si>
    <t>ELLE 她雜誌</t>
  </si>
  <si>
    <t>Emmy Magazine</t>
  </si>
  <si>
    <t>Academy of Television Arts &amp; Sciences</t>
  </si>
  <si>
    <t>Empire</t>
  </si>
  <si>
    <t>Empire Australasia</t>
  </si>
  <si>
    <t>Emprendedores</t>
  </si>
  <si>
    <t>Enfoque Visual</t>
  </si>
  <si>
    <t>Revista Enfoque Visual, S.A.S.</t>
  </si>
  <si>
    <t>Colombia</t>
  </si>
  <si>
    <t>Engine Masters</t>
  </si>
  <si>
    <t>Enigmas</t>
  </si>
  <si>
    <t>Entertain Decorate Celebrate</t>
  </si>
  <si>
    <t>Entrepreneur en Español</t>
  </si>
  <si>
    <t>Entrepreneur Especial</t>
  </si>
  <si>
    <t>entrepreneur magazine South Africa</t>
  </si>
  <si>
    <t>Entrepreneur Media S.A. Pty Ltd</t>
  </si>
  <si>
    <t>Entrepreneur Philippines</t>
  </si>
  <si>
    <t>epicure</t>
  </si>
  <si>
    <t>Magazines Integrated Pte. Ltd.</t>
  </si>
  <si>
    <t>Equus</t>
  </si>
  <si>
    <t>Escalar</t>
  </si>
  <si>
    <t>Especial Pruebas Motociclismo</t>
  </si>
  <si>
    <t>Esprit Bonsai</t>
  </si>
  <si>
    <t>Esquire - España</t>
  </si>
  <si>
    <t>Spain Media Magazines S.L.</t>
  </si>
  <si>
    <t>Esquire - Mexico</t>
  </si>
  <si>
    <t>Esquire Philippines</t>
  </si>
  <si>
    <t>Esquire UK</t>
  </si>
  <si>
    <r>
      <t xml:space="preserve">Esquire </t>
    </r>
    <r>
      <rPr>
        <sz val="11"/>
        <rFont val="Lantinghei TC Heavy"/>
        <family val="2"/>
      </rPr>
      <t>君子時代雜誌</t>
    </r>
  </si>
  <si>
    <t>Essentials Magazine</t>
  </si>
  <si>
    <t>Essentials South Africa</t>
  </si>
  <si>
    <t>Caxton Magazines</t>
  </si>
  <si>
    <t>European Car</t>
  </si>
  <si>
    <t>Evergreen 常春</t>
  </si>
  <si>
    <t>TTV Cultural Enterprise Ltd.</t>
  </si>
  <si>
    <t>Everyday Home Magazine</t>
  </si>
  <si>
    <t>David Jacobs Publishing Group</t>
  </si>
  <si>
    <t>Evo</t>
  </si>
  <si>
    <t>evo Australia</t>
  </si>
  <si>
    <t>Motor Media Network Pty. Ltd</t>
  </si>
  <si>
    <t>Expansión</t>
  </si>
  <si>
    <t>Experience Life</t>
  </si>
  <si>
    <t>F1 Racing Australia</t>
  </si>
  <si>
    <t>F1 Racing UK</t>
  </si>
  <si>
    <t>Facility Management</t>
  </si>
  <si>
    <t>Fairlady</t>
  </si>
  <si>
    <t>Fairlady Bride</t>
  </si>
  <si>
    <t>FAMILI</t>
  </si>
  <si>
    <t>Familia Saludable</t>
  </si>
  <si>
    <t>Family Tree</t>
  </si>
  <si>
    <t>Farm Collector</t>
  </si>
  <si>
    <t>Farmer's Weekly</t>
  </si>
  <si>
    <t>Farms and Farm Machinery</t>
  </si>
  <si>
    <t>Fast Bikes</t>
  </si>
  <si>
    <t>Fast Car</t>
  </si>
  <si>
    <t>Fast Ford</t>
  </si>
  <si>
    <t>Fast Fours &amp; Rotaries</t>
  </si>
  <si>
    <t>Femina India</t>
  </si>
  <si>
    <t>Feng Shui World</t>
  </si>
  <si>
    <t>WOFS.com Sdn Bhd</t>
  </si>
  <si>
    <t>Ferrovissime</t>
  </si>
  <si>
    <t>FHM</t>
  </si>
  <si>
    <t>FHM España</t>
  </si>
  <si>
    <t>FHM India</t>
  </si>
  <si>
    <t>FHM Philippines</t>
  </si>
  <si>
    <t>FIDO Friendly</t>
  </si>
  <si>
    <t>FIDO Friendly Corp</t>
  </si>
  <si>
    <t>Fight Magazine - Australia</t>
  </si>
  <si>
    <t>Film Comment</t>
  </si>
  <si>
    <t>Film Society of Lincoln Center</t>
  </si>
  <si>
    <t>Film Journal International</t>
  </si>
  <si>
    <t>Filmfare</t>
  </si>
  <si>
    <t>Fine Art Connoisseur</t>
  </si>
  <si>
    <t>Streamline Publishing</t>
  </si>
  <si>
    <t>FineScale Modeler</t>
  </si>
  <si>
    <t>Finesse</t>
  </si>
  <si>
    <t>Carpe Diem Media</t>
  </si>
  <si>
    <t>Finweek - Afrikaans</t>
  </si>
  <si>
    <t>Finweek - English</t>
  </si>
  <si>
    <t>Fit &amp; Well</t>
  </si>
  <si>
    <t>Fitness His Edition</t>
  </si>
  <si>
    <t>Muscle Evolution cc</t>
  </si>
  <si>
    <t>Fitness SA</t>
  </si>
  <si>
    <t>Flea Market Decor</t>
  </si>
  <si>
    <t>Fleurs Plantes Jardins</t>
  </si>
  <si>
    <t>FLEX</t>
  </si>
  <si>
    <t>Paragon Media Pty Ltd</t>
  </si>
  <si>
    <t>Flex</t>
  </si>
  <si>
    <t>Florida Design</t>
  </si>
  <si>
    <t>Florida Design Inc.</t>
  </si>
  <si>
    <t>Florida Design's MIAMI HOME &amp; DECOR</t>
  </si>
  <si>
    <t>Florida Sport Fishing</t>
  </si>
  <si>
    <t>South Florida Sport Fishing</t>
  </si>
  <si>
    <t>Fly News Magazine</t>
  </si>
  <si>
    <t>Fly Press S.L.L.</t>
  </si>
  <si>
    <t>Flyfishing</t>
  </si>
  <si>
    <t>Angler Publications &amp; Promotions cc</t>
  </si>
  <si>
    <t>Focus - Italia</t>
  </si>
  <si>
    <t>Gruner+Jahr Mondadori Spa</t>
  </si>
  <si>
    <t>Focus - UK</t>
  </si>
  <si>
    <t>Focus Extra</t>
  </si>
  <si>
    <t>Focus Junior</t>
  </si>
  <si>
    <t>Focus Storia</t>
  </si>
  <si>
    <t>Focus Storia Collection</t>
  </si>
  <si>
    <t>Focus Storia Wars</t>
  </si>
  <si>
    <t xml:space="preserve">Focus Wild </t>
  </si>
  <si>
    <t>Food &amp; Home Entertaining</t>
  </si>
  <si>
    <t>Food Magazine Philippines</t>
  </si>
  <si>
    <t>ABS-CBN Publishing, Inc.</t>
  </si>
  <si>
    <t>Forbes - España</t>
  </si>
  <si>
    <t>Forbes Africa</t>
  </si>
  <si>
    <t>ABN Publishing Pty Ltd (trading as Forbes Africa)</t>
  </si>
  <si>
    <t>Forbes Asia</t>
  </si>
  <si>
    <t>Forbes México</t>
  </si>
  <si>
    <t>Media Business Generators SA de CV</t>
  </si>
  <si>
    <t>Forbes Philippines</t>
  </si>
  <si>
    <t>ForbesLife</t>
  </si>
  <si>
    <t>ForeWord Reviews</t>
  </si>
  <si>
    <t>Fortean Times</t>
  </si>
  <si>
    <t>Fotogramas</t>
  </si>
  <si>
    <t>Four Wheeler</t>
  </si>
  <si>
    <t>FourFourTwo Edición México</t>
  </si>
  <si>
    <t>FourFourTwo UK</t>
  </si>
  <si>
    <t>Frame</t>
  </si>
  <si>
    <t>Friendly</t>
  </si>
  <si>
    <t>Future Music</t>
  </si>
  <si>
    <t>Gadgets</t>
  </si>
  <si>
    <t>Gadgets &amp; Gizmos</t>
  </si>
  <si>
    <t>Game Informer</t>
  </si>
  <si>
    <t>Sunrise Publications, Inc.</t>
  </si>
  <si>
    <t>Gamesmaster</t>
  </si>
  <si>
    <t>GamesTM</t>
  </si>
  <si>
    <t>Garden Answers</t>
  </si>
  <si>
    <t>Garden Making</t>
  </si>
  <si>
    <t>MAGCAN-Inspiring Media</t>
  </si>
  <si>
    <t>Garden News</t>
  </si>
  <si>
    <t>Garden Railways</t>
  </si>
  <si>
    <t>Gardeners' World</t>
  </si>
  <si>
    <t>Gardening Australia</t>
  </si>
  <si>
    <t>Gardens Illustrated Magazine</t>
  </si>
  <si>
    <t>Gas Engine Magazine</t>
  </si>
  <si>
    <t>Gay Times</t>
  </si>
  <si>
    <t>Gente</t>
  </si>
  <si>
    <t>Gente Argentina</t>
  </si>
  <si>
    <t>Gentleman España</t>
  </si>
  <si>
    <t>Luxury Media, S.L.</t>
  </si>
  <si>
    <t>Gentlemen Drive</t>
  </si>
  <si>
    <t>OVC D-Sign SL</t>
  </si>
  <si>
    <t>GEO</t>
  </si>
  <si>
    <t>GyJ Espana Ediciones, S.L. S. en C.</t>
  </si>
  <si>
    <t>Geo Italia</t>
  </si>
  <si>
    <t>Getaway</t>
  </si>
  <si>
    <t>Gioia!</t>
  </si>
  <si>
    <t>Girl Power</t>
  </si>
  <si>
    <t>Girlfriend Australia</t>
  </si>
  <si>
    <t>Glamour Italia</t>
  </si>
  <si>
    <t>Glamour Latin America</t>
  </si>
  <si>
    <t>Glamour Magazin (D)</t>
  </si>
  <si>
    <t>Glamour Mexico</t>
  </si>
  <si>
    <t>Glamour South Africa</t>
  </si>
  <si>
    <t>Global Views Monthly 遠見雜誌</t>
  </si>
  <si>
    <t>Globe</t>
  </si>
  <si>
    <t>Go Classic</t>
  </si>
  <si>
    <t>go Namibia</t>
  </si>
  <si>
    <t>Go Travel New Zealand</t>
  </si>
  <si>
    <t>Waterford Press Limited</t>
  </si>
  <si>
    <t>Go Travel the Pacific</t>
  </si>
  <si>
    <t>go!</t>
  </si>
  <si>
    <t>go! Platteland</t>
  </si>
  <si>
    <t>Goeie Huishouding</t>
  </si>
  <si>
    <t>Golden Bridge Monthly 台商月刊</t>
  </si>
  <si>
    <t>Golf Australia</t>
  </si>
  <si>
    <t xml:space="preserve">Golf Digest South Africa </t>
  </si>
  <si>
    <t>Golf Digest 高爾夫文摘</t>
  </si>
  <si>
    <t>Golf Magazine Australian Edition</t>
  </si>
  <si>
    <t>Golf Monthly</t>
  </si>
  <si>
    <t>Golf Tips</t>
  </si>
  <si>
    <t>Good</t>
  </si>
  <si>
    <t>Good Health</t>
  </si>
  <si>
    <t>Good Housekeeping India</t>
  </si>
  <si>
    <t>Good Housekeeping Philippines</t>
  </si>
  <si>
    <t xml:space="preserve">Good Housekeeping South Africa </t>
  </si>
  <si>
    <t>Good Housekeeping UK</t>
  </si>
  <si>
    <t>Good Organic Gardening</t>
  </si>
  <si>
    <t>GoodHomes India</t>
  </si>
  <si>
    <t>Gothic Beauty</t>
  </si>
  <si>
    <t>Holiday Media, LLC</t>
  </si>
  <si>
    <t>Gourmet Traveller</t>
  </si>
  <si>
    <t>GQ Australia</t>
  </si>
  <si>
    <t>GQ India</t>
  </si>
  <si>
    <t>GQ Italia</t>
  </si>
  <si>
    <t>GQ JAPAN</t>
  </si>
  <si>
    <t>Conde Nast Japan LLC</t>
  </si>
  <si>
    <t>GQ Latin America</t>
  </si>
  <si>
    <t>GQ Magazin (D)</t>
  </si>
  <si>
    <t xml:space="preserve">GQ Mexico </t>
  </si>
  <si>
    <t>GQ South Africa</t>
  </si>
  <si>
    <t>GQ Style Germany</t>
  </si>
  <si>
    <t>GQ Style South Africa</t>
  </si>
  <si>
    <t>GQ 智族</t>
  </si>
  <si>
    <t>Grand Designs Australia</t>
  </si>
  <si>
    <t>Grandes Espacios</t>
  </si>
  <si>
    <t>Grazia</t>
  </si>
  <si>
    <t>Grazia India</t>
  </si>
  <si>
    <t>Grazia SA</t>
  </si>
  <si>
    <t>Great Australian Quilts</t>
  </si>
  <si>
    <t>Great Destination Weddings</t>
  </si>
  <si>
    <t>Graphic Publishing</t>
  </si>
  <si>
    <t>Great Garage Makeovers</t>
  </si>
  <si>
    <t>Greenwich Magazine</t>
  </si>
  <si>
    <t>GRIP México</t>
  </si>
  <si>
    <t>MLH GLOBAL COM SA DE CV</t>
  </si>
  <si>
    <t>Gripped: The Climbing Magazine</t>
  </si>
  <si>
    <t>Gripped Inc</t>
  </si>
  <si>
    <t>GRIT Country Skills Series</t>
  </si>
  <si>
    <t>Guía México Desconocido</t>
  </si>
  <si>
    <t>Guitar Techniques</t>
  </si>
  <si>
    <t>Guitarist</t>
  </si>
  <si>
    <t>Gun Digest</t>
  </si>
  <si>
    <t>Gun World</t>
  </si>
  <si>
    <t>Handwoven</t>
  </si>
  <si>
    <t>Harper's Bazaar - Chile</t>
  </si>
  <si>
    <t>Harper's Bazaar - Mexico</t>
  </si>
  <si>
    <t>Harper's Bazaar Arabia</t>
  </si>
  <si>
    <t>Harper's Bazaar Australia</t>
  </si>
  <si>
    <t>Harper's Bazaar HK</t>
  </si>
  <si>
    <t>Harper's Bazaar India</t>
  </si>
  <si>
    <t>Harper's Bazaar Singapore</t>
  </si>
  <si>
    <t>Harper's Bazaar UK</t>
  </si>
  <si>
    <t>Harper's Magazine</t>
  </si>
  <si>
    <t>Harper's Magazine Foundation</t>
  </si>
  <si>
    <t>Harper’s Bazaar Bride</t>
  </si>
  <si>
    <t>Harper’s Bazaar España</t>
  </si>
  <si>
    <t>Harpers Bazaar Ar</t>
  </si>
  <si>
    <t>Harvard Business Review Brasil</t>
  </si>
  <si>
    <t>RFM EDITORES Ltda</t>
  </si>
  <si>
    <t>HDVideoPro</t>
  </si>
  <si>
    <t>Health Intelligence</t>
  </si>
  <si>
    <t>HI Magazine cc CK No. 200801410923 ta Health Intelligence Magazine</t>
  </si>
  <si>
    <r>
      <t xml:space="preserve">Health2.0 </t>
    </r>
    <r>
      <rPr>
        <sz val="11"/>
        <rFont val="Lantinghei TC Heavy"/>
        <family val="2"/>
      </rPr>
      <t>健康兩點靈</t>
    </r>
  </si>
  <si>
    <t>Healthy Food Guide</t>
  </si>
  <si>
    <t>Healthy Food Guide UK</t>
  </si>
  <si>
    <t>Healthy Recipes from Around the World</t>
  </si>
  <si>
    <t>Heat</t>
  </si>
  <si>
    <t>Helinews Asia-Pacific</t>
  </si>
  <si>
    <t>HELLO! India</t>
  </si>
  <si>
    <t>HELLO! Pret a Porter</t>
  </si>
  <si>
    <t>Her World Singapore</t>
  </si>
  <si>
    <t>Heritage Commercials</t>
  </si>
  <si>
    <t>Heritage Railway</t>
  </si>
  <si>
    <t>Hi Fi News</t>
  </si>
  <si>
    <t>AV Tech Media Ltd</t>
  </si>
  <si>
    <t>Hi-Fi Choice</t>
  </si>
  <si>
    <t>High Times</t>
  </si>
  <si>
    <t>TransHigh Corp</t>
  </si>
  <si>
    <t>HIM</t>
  </si>
  <si>
    <t>hinge</t>
  </si>
  <si>
    <t>Historia de Iberia Vieja</t>
  </si>
  <si>
    <t>Historia NG</t>
  </si>
  <si>
    <t>Historia Y Vida</t>
  </si>
  <si>
    <t>History Revealed</t>
  </si>
  <si>
    <t>Hobby Consolas</t>
  </si>
  <si>
    <t>HOLA</t>
  </si>
  <si>
    <t>Hola Fashion</t>
  </si>
  <si>
    <t xml:space="preserve">Hola! Mexico </t>
  </si>
  <si>
    <t>HOLA! Philippines</t>
  </si>
  <si>
    <t>La Revista Publications, Inc.</t>
  </si>
  <si>
    <t>Holidays for Couples</t>
  </si>
  <si>
    <t>Home</t>
  </si>
  <si>
    <t>Home &amp; Decor</t>
  </si>
  <si>
    <t>Home &amp; Design Trends</t>
  </si>
  <si>
    <t>Home Cinema Choice</t>
  </si>
  <si>
    <t>Home Design</t>
  </si>
  <si>
    <t>Home Journal</t>
  </si>
  <si>
    <t>Home Renovations South Africa</t>
  </si>
  <si>
    <t>homeINSPIRE</t>
  </si>
  <si>
    <t>Homes &amp; Antiques</t>
  </si>
  <si>
    <t>Homes &amp; Gardens</t>
  </si>
  <si>
    <t>Homes +</t>
  </si>
  <si>
    <t>homestyle</t>
  </si>
  <si>
    <t>The Pluto Group Ltd</t>
  </si>
  <si>
    <t>Hong Kong Business</t>
  </si>
  <si>
    <t>Charlton Media Group PTE. LTD.</t>
  </si>
  <si>
    <t>Hong Kong Tatler</t>
  </si>
  <si>
    <t>Hong Kong Tatler Homes</t>
  </si>
  <si>
    <t>Hong Kong Tatler Society</t>
  </si>
  <si>
    <t>Horoscopo Mas Allá</t>
  </si>
  <si>
    <t>Horrible Histories</t>
  </si>
  <si>
    <t>Horse &amp; Hound</t>
  </si>
  <si>
    <t>Horse &amp; Rider</t>
  </si>
  <si>
    <t>Horses and People</t>
  </si>
  <si>
    <t>SADDLETOPS PTY LTD TRADING AS HORSES AND PEOPLE MAGAZINE</t>
  </si>
  <si>
    <t>Hostelmarket</t>
  </si>
  <si>
    <t>Hot Bike</t>
  </si>
  <si>
    <t>Hotbook</t>
  </si>
  <si>
    <t>Hotbook, S.A. de C.V.</t>
  </si>
  <si>
    <t>House and Leisure</t>
  </si>
  <si>
    <t>House and Leisure Food</t>
  </si>
  <si>
    <t>House Beautiful UK</t>
  </si>
  <si>
    <t>Houseboat Magazine</t>
  </si>
  <si>
    <t>Houses</t>
  </si>
  <si>
    <t>Houses: Kitchens + Bathrooms</t>
  </si>
  <si>
    <t>How It Works</t>
  </si>
  <si>
    <t>Howard Magazine</t>
  </si>
  <si>
    <t>Huck</t>
  </si>
  <si>
    <t>The Church of London</t>
  </si>
  <si>
    <t>Huisgenoot</t>
  </si>
  <si>
    <t>Huisgenoot Beste Braai</t>
  </si>
  <si>
    <t>Huisgenoot Speel - 10 minuut raaisels</t>
  </si>
  <si>
    <t>Huisgenoot Trou</t>
  </si>
  <si>
    <t>Huisgenoot-Wendiëte</t>
  </si>
  <si>
    <t>HUNTER MAGAZINE</t>
  </si>
  <si>
    <t>ONYX PRODUCCIONES SL</t>
  </si>
  <si>
    <t>HWM Singapore</t>
  </si>
  <si>
    <t>Hyper</t>
  </si>
  <si>
    <t>iCreate</t>
  </si>
  <si>
    <t>Ideal Home</t>
  </si>
  <si>
    <t>Idealog</t>
  </si>
  <si>
    <t>Ideas</t>
  </si>
  <si>
    <t>Idees</t>
  </si>
  <si>
    <t>ImagineFX</t>
  </si>
  <si>
    <t>Improve Your Coarse Fishing</t>
  </si>
  <si>
    <t xml:space="preserve">IN FASHION </t>
  </si>
  <si>
    <t>InCar Entertainment</t>
  </si>
  <si>
    <t>India Today</t>
  </si>
  <si>
    <t>Indianapolis Monthly</t>
  </si>
  <si>
    <t>Inked Girls</t>
  </si>
  <si>
    <t>Inside Cricket</t>
  </si>
  <si>
    <t>Inside History</t>
  </si>
  <si>
    <t>Inside History Magazine</t>
  </si>
  <si>
    <t xml:space="preserve">Inside History - Annual </t>
  </si>
  <si>
    <t xml:space="preserve">Inside Out </t>
  </si>
  <si>
    <t>Inside Soap UK</t>
  </si>
  <si>
    <t xml:space="preserve">Inside Sport </t>
  </si>
  <si>
    <t>Inspirations</t>
  </si>
  <si>
    <t>Inspirations Publications</t>
  </si>
  <si>
    <t>InStyle España</t>
  </si>
  <si>
    <t>InStyle México</t>
  </si>
  <si>
    <t>Instyle UK</t>
  </si>
  <si>
    <t>Integral</t>
  </si>
  <si>
    <t>INTERFACE</t>
  </si>
  <si>
    <t>G Media Publishing Limited</t>
  </si>
  <si>
    <t>Interior</t>
  </si>
  <si>
    <t>AGM Publishing Ltd</t>
  </si>
  <si>
    <t>Interiores</t>
  </si>
  <si>
    <t>International Boat Industry</t>
  </si>
  <si>
    <t>International Figure Skating</t>
  </si>
  <si>
    <t>International Kickboxer Magazine</t>
  </si>
  <si>
    <t>International Property &amp; Travel</t>
  </si>
  <si>
    <t>International Property Media Ltd</t>
  </si>
  <si>
    <t>iPad &amp; iPhone User</t>
  </si>
  <si>
    <t>IDG Communications - UK</t>
  </si>
  <si>
    <t>iPad User Magazine</t>
  </si>
  <si>
    <t>Islands</t>
  </si>
  <si>
    <t>IT for Business</t>
  </si>
  <si>
    <t>It GiRL</t>
  </si>
  <si>
    <t>Nuclear Enterprises Pty Ltd</t>
  </si>
  <si>
    <t>IT NOW</t>
  </si>
  <si>
    <t>Grupo Cerca</t>
  </si>
  <si>
    <t>Costa Rica</t>
  </si>
  <si>
    <t>Ivy League Analytical English 常春藤解析英語</t>
  </si>
  <si>
    <t>Ivy league Recording Co., Ltd.</t>
  </si>
  <si>
    <t>Ivy League Enjoy English 常春藤生活英語</t>
  </si>
  <si>
    <t>Jalouse</t>
  </si>
  <si>
    <t>Les Editions Jalou</t>
  </si>
  <si>
    <t>JazzTimes</t>
  </si>
  <si>
    <t>Jeune Afrique</t>
  </si>
  <si>
    <t>SIFIJA</t>
  </si>
  <si>
    <t>Jewelry Stringing</t>
  </si>
  <si>
    <t>JMEN</t>
  </si>
  <si>
    <t xml:space="preserve">Jessica Limited </t>
  </si>
  <si>
    <t>Jp Magazine</t>
  </si>
  <si>
    <t>Junior</t>
  </si>
  <si>
    <t>Editora Mix Brasil-CGA Producoes Ltda</t>
  </si>
  <si>
    <t>Just Bikes</t>
  </si>
  <si>
    <t>Just Magazines PTY Ltd</t>
  </si>
  <si>
    <t>Just Cars</t>
  </si>
  <si>
    <t>Juxtapoz Art &amp; Culture Magazine</t>
  </si>
  <si>
    <t>High Speed Productions, Inc.</t>
  </si>
  <si>
    <t xml:space="preserve">K- Zone Philippines </t>
  </si>
  <si>
    <t>Kayak FISH</t>
  </si>
  <si>
    <t>Kayak Session Magazine</t>
  </si>
  <si>
    <t>SARL KAYAK SESSION PUBLISHING</t>
  </si>
  <si>
    <t>Kerrang!</t>
  </si>
  <si>
    <t>Kicks</t>
  </si>
  <si>
    <t>Kid's Collections</t>
  </si>
  <si>
    <t xml:space="preserve">Milk Magazine </t>
  </si>
  <si>
    <t>Kids Party Ideas</t>
  </si>
  <si>
    <t>Kinderpartytjie Idees</t>
  </si>
  <si>
    <t>Kit Homes Yearbook</t>
  </si>
  <si>
    <t>Kitchen and Bath Ideas</t>
  </si>
  <si>
    <t>Kitchen Garden</t>
  </si>
  <si>
    <t>Kitchens &amp; Bathrooms Quarterly</t>
  </si>
  <si>
    <t>KIWI Magazine</t>
  </si>
  <si>
    <t>May Media Group, LLC</t>
  </si>
  <si>
    <t>Knit Today</t>
  </si>
  <si>
    <t>Knitscene</t>
  </si>
  <si>
    <t xml:space="preserve">Knitting &amp; Crochet from Woman’s Weekly </t>
  </si>
  <si>
    <t>Knitting Baby &amp; Beyond</t>
  </si>
  <si>
    <t>Knives Illustrated</t>
  </si>
  <si>
    <t>KRASH</t>
  </si>
  <si>
    <t>Kung Fu Tai Chi</t>
  </si>
  <si>
    <t>TC Media International</t>
  </si>
  <si>
    <t>L'actu Techno</t>
  </si>
  <si>
    <t>L'ACTU TECHNO</t>
  </si>
  <si>
    <t>L'Officiel 1000 Modèles</t>
  </si>
  <si>
    <t>L'Officiel Art</t>
  </si>
  <si>
    <t>L'Officiel España</t>
  </si>
  <si>
    <t>L'Officiel Hommes España</t>
  </si>
  <si>
    <t>L'Officiel Hommes Italia</t>
  </si>
  <si>
    <t>L'Officiel Hommes NL</t>
  </si>
  <si>
    <t>L'Officiel Hommes Paris</t>
  </si>
  <si>
    <t>L'Officiel Manila</t>
  </si>
  <si>
    <t>ROGUE MEDIA, INC.</t>
  </si>
  <si>
    <t>L'Officiel Mexico</t>
  </si>
  <si>
    <t>L'Officiel NL</t>
  </si>
  <si>
    <t>L'Officiel Paris</t>
  </si>
  <si>
    <t xml:space="preserve">L'Officiel Voyage </t>
  </si>
  <si>
    <t>L'optimum</t>
  </si>
  <si>
    <t>L'Uomo Vogue</t>
  </si>
  <si>
    <t>La Moto</t>
  </si>
  <si>
    <t>La Moto - Argentina</t>
  </si>
  <si>
    <t xml:space="preserve">La Moto - Catálogo </t>
  </si>
  <si>
    <t xml:space="preserve">La Moto - Libro de Pruebas </t>
  </si>
  <si>
    <t>La Prova del Cuoco Magazine</t>
  </si>
  <si>
    <t>Edizioni Master Spa</t>
  </si>
  <si>
    <t xml:space="preserve">La revue des Montres </t>
  </si>
  <si>
    <t>La Revue des Montres - l'Horoguide</t>
  </si>
  <si>
    <t>La Revue du Vin de France</t>
  </si>
  <si>
    <t>Revue du Vin de France</t>
  </si>
  <si>
    <t>LA, Journal of Landscape Architecture</t>
  </si>
  <si>
    <t>Land Rover Monthly</t>
  </si>
  <si>
    <t>Land Rover Owner</t>
  </si>
  <si>
    <t>Landbou Boerekos</t>
  </si>
  <si>
    <t>Landbouweekblad</t>
  </si>
  <si>
    <t>Landscape</t>
  </si>
  <si>
    <t>Landscape Architecture Australia</t>
  </si>
  <si>
    <t>Landscape Architecture Magazine</t>
  </si>
  <si>
    <t>American Society of Landscape Architects</t>
  </si>
  <si>
    <t>LANDSCAPE DESIGN</t>
  </si>
  <si>
    <t>Marumo Publishing Co., LTD.</t>
  </si>
  <si>
    <t xml:space="preserve">Lapidary Journal Jewelry Artist </t>
  </si>
  <si>
    <t>Latino Leaders</t>
  </si>
  <si>
    <t>Ferraez Comunicacion SA de CV</t>
  </si>
  <si>
    <t>Le Grand Mag</t>
  </si>
  <si>
    <t>WUTT Publishing S.L.</t>
  </si>
  <si>
    <t>Le Guide de Focus Salute</t>
  </si>
  <si>
    <t>Le Lundi</t>
  </si>
  <si>
    <t>Lebanon Opportunities</t>
  </si>
  <si>
    <t>InfoPro Management SARL</t>
  </si>
  <si>
    <t>Lebanon</t>
  </si>
  <si>
    <t>Lecturas</t>
  </si>
  <si>
    <t>Lééf</t>
  </si>
  <si>
    <t>Leisure Boating magazine</t>
  </si>
  <si>
    <t>Leisure Wheels</t>
  </si>
  <si>
    <t>Les Affaires</t>
  </si>
  <si>
    <t>Les Idées de ma maison</t>
  </si>
  <si>
    <t>Let's Talk in English 大家說英語</t>
  </si>
  <si>
    <t>Líderes Mexicanos</t>
  </si>
  <si>
    <t>Líderes Mexicanos - Special Editions</t>
  </si>
  <si>
    <t>Life &amp; Style México</t>
  </si>
  <si>
    <t>Lighting</t>
  </si>
  <si>
    <t>Limelight</t>
  </si>
  <si>
    <t>Haymarket Media Pty Ltd (Australia)</t>
  </si>
  <si>
    <t>Linux Format</t>
  </si>
  <si>
    <t>Linux User &amp; Developer</t>
  </si>
  <si>
    <t>Little Angel</t>
  </si>
  <si>
    <t>Little White Lies</t>
  </si>
  <si>
    <t>Live To Ride</t>
  </si>
  <si>
    <t>Living and Loving</t>
  </si>
  <si>
    <t>Living Etc</t>
  </si>
  <si>
    <t>Living The Country Life</t>
  </si>
  <si>
    <t>Liz Earle Wellbeing</t>
  </si>
  <si>
    <t>Liz Earle Associated Productions limited</t>
  </si>
  <si>
    <t>Loco-Revue</t>
  </si>
  <si>
    <t>Log Home Living</t>
  </si>
  <si>
    <t>Lonely Planet - España</t>
  </si>
  <si>
    <t>Lonely Planet Magazine India</t>
  </si>
  <si>
    <t>Lonely Planet Traveller</t>
  </si>
  <si>
    <t>Longevity Magazine</t>
  </si>
  <si>
    <t>Look</t>
  </si>
  <si>
    <t>Los Angeles Magazine</t>
  </si>
  <si>
    <t>Los Inrockuptibles</t>
  </si>
  <si>
    <t>Las Ediciones Independientes SA</t>
  </si>
  <si>
    <t>LOSE IT! The Banting Way</t>
  </si>
  <si>
    <t>Louisiana Cookin'</t>
  </si>
  <si>
    <t>Love Knitting for Babies</t>
  </si>
  <si>
    <t>Love Patchwork &amp; Quilting</t>
  </si>
  <si>
    <t>Lowrider</t>
  </si>
  <si>
    <t>Lucky Peach</t>
  </si>
  <si>
    <t>Luhho</t>
  </si>
  <si>
    <t>PERNIK SAC</t>
  </si>
  <si>
    <t>Peru</t>
  </si>
  <si>
    <t>Luxury Guide México</t>
  </si>
  <si>
    <t>CREATIVIDAD Y CAPITAL COMERCIAL SA DE CV</t>
  </si>
  <si>
    <t>Luxury Travel</t>
  </si>
  <si>
    <t>Mac Fan</t>
  </si>
  <si>
    <t>Mynavi Corp</t>
  </si>
  <si>
    <t>Macau Tatler</t>
  </si>
  <si>
    <t>MacFormat</t>
  </si>
  <si>
    <t>MacLife</t>
  </si>
  <si>
    <t>Future Publishing Limited US</t>
  </si>
  <si>
    <t>Macworld Australia</t>
  </si>
  <si>
    <t>Macworld UK</t>
  </si>
  <si>
    <t>Magazine Fútbol Táctico</t>
  </si>
  <si>
    <t>FUTBOL-TACTICO S.L.</t>
  </si>
  <si>
    <t>Magazine TED par QA&amp;V</t>
  </si>
  <si>
    <t>Les Editions Mizka Inc</t>
  </si>
  <si>
    <t>Malaysia Tatler</t>
  </si>
  <si>
    <t>Malaysia Tatler Best Restaurants</t>
  </si>
  <si>
    <t>Edipresse Media Hong Kong Ltd</t>
  </si>
  <si>
    <t>Malaysia Tatler Homes</t>
  </si>
  <si>
    <t>Malaysia Tatler Society</t>
  </si>
  <si>
    <t>Malaysia Tatler Weddings</t>
  </si>
  <si>
    <t xml:space="preserve">Yearly                        </t>
  </si>
  <si>
    <t>Man Magnum</t>
  </si>
  <si>
    <t>Manager Today 經理人</t>
  </si>
  <si>
    <t>Mania</t>
  </si>
  <si>
    <t>ManSpace Magazine</t>
  </si>
  <si>
    <t>Connection Magazines</t>
  </si>
  <si>
    <t>Manual</t>
  </si>
  <si>
    <t>First Floor Publishing</t>
  </si>
  <si>
    <t>Mariages</t>
  </si>
  <si>
    <t>Marie Claire - France</t>
  </si>
  <si>
    <t>Marie Claire - UK</t>
  </si>
  <si>
    <t>Marie Claire 2</t>
  </si>
  <si>
    <t>Marie Claire Australia</t>
  </si>
  <si>
    <t>Marie Claire Enfants</t>
  </si>
  <si>
    <t>Marie Claire Espana</t>
  </si>
  <si>
    <t>GyJ Revistas y Comunicaciones S.L.</t>
  </si>
  <si>
    <t>Marie Claire Fashion Shows</t>
  </si>
  <si>
    <t>Marie Claire Idées</t>
  </si>
  <si>
    <t>Marie Claire Italia</t>
  </si>
  <si>
    <t>HMC  S.r.l.</t>
  </si>
  <si>
    <t xml:space="preserve">Marie Claire Maison </t>
  </si>
  <si>
    <t>Marie Claire Maison HS</t>
  </si>
  <si>
    <t>Marie Claire Maison Italia</t>
  </si>
  <si>
    <t xml:space="preserve">Marie Claire South Africa </t>
  </si>
  <si>
    <t>Marie Claire 瑪利嘉兒</t>
  </si>
  <si>
    <t>ZYC Holding No 1 Limited</t>
  </si>
  <si>
    <t>Marie Claire 美麗佳人國際中文版</t>
  </si>
  <si>
    <t>Marie France</t>
  </si>
  <si>
    <t>EDI SIC</t>
  </si>
  <si>
    <t>Mark Magazine</t>
  </si>
  <si>
    <t>Market Watch</t>
  </si>
  <si>
    <t>Marketing</t>
  </si>
  <si>
    <t>Marlin</t>
  </si>
  <si>
    <t>Mas Alla</t>
  </si>
  <si>
    <t>MASK The Magazine</t>
  </si>
  <si>
    <t>MASK (Mothers Awareness on School-Age Kids)</t>
  </si>
  <si>
    <t>Master60 大師輕鬆讀</t>
  </si>
  <si>
    <t>Match</t>
  </si>
  <si>
    <t>Match of the Day Magazine</t>
  </si>
  <si>
    <t>Maxim Australia</t>
  </si>
  <si>
    <t>Maxim Deutschland, Schweiz, Österreich</t>
  </si>
  <si>
    <t>Posh Media GmbH</t>
  </si>
  <si>
    <t>Switzerland</t>
  </si>
  <si>
    <t>Maxim India</t>
  </si>
  <si>
    <t>Media Transasia India Limited</t>
  </si>
  <si>
    <t>Maxim Mexico</t>
  </si>
  <si>
    <t>Maxim South Africa</t>
  </si>
  <si>
    <t>Untapped World Publishing (Pty) Ltd</t>
  </si>
  <si>
    <t>Maximum Drive</t>
  </si>
  <si>
    <t>Maximum PC</t>
  </si>
  <si>
    <t>MBA Housing Awards Annual</t>
  </si>
  <si>
    <t>MCN</t>
  </si>
  <si>
    <t>MCN Sport</t>
  </si>
  <si>
    <t>Melbourne Custom Homes</t>
  </si>
  <si>
    <t>VIP MARKETING P/L</t>
  </si>
  <si>
    <t>Men's Fitness UK</t>
  </si>
  <si>
    <t>Men's Health - España</t>
  </si>
  <si>
    <t>Motorpress Rodale SL</t>
  </si>
  <si>
    <t>Men's Health Australia</t>
  </si>
  <si>
    <t xml:space="preserve">Men's Health Belly Off Guide </t>
  </si>
  <si>
    <t>Men's Health India</t>
  </si>
  <si>
    <t xml:space="preserve">Men's Health Philippines </t>
  </si>
  <si>
    <t>Men's Health Singapore</t>
  </si>
  <si>
    <t>Men's Health South Africa</t>
  </si>
  <si>
    <t>Men's Health UK</t>
  </si>
  <si>
    <t>Men's Muscle &amp; Health</t>
  </si>
  <si>
    <t>men's uno</t>
  </si>
  <si>
    <t>men's uno HK</t>
  </si>
  <si>
    <t>Men’s Style Australia</t>
  </si>
  <si>
    <t>Mens Health - France</t>
  </si>
  <si>
    <t>1633 SA</t>
  </si>
  <si>
    <t>Mens Health Portugal</t>
  </si>
  <si>
    <t>Mente Cerebro</t>
  </si>
  <si>
    <t>Ediouro-Duetto Editorial</t>
  </si>
  <si>
    <t>MenteCerebro Especial</t>
  </si>
  <si>
    <t>Metal Hammer</t>
  </si>
  <si>
    <t xml:space="preserve">Metro </t>
  </si>
  <si>
    <t>Australian Teachers of Media Incorporated</t>
  </si>
  <si>
    <t>Current affairs</t>
  </si>
  <si>
    <t>Metro Home</t>
  </si>
  <si>
    <t>Metro Society</t>
  </si>
  <si>
    <t>Metro Weddings</t>
  </si>
  <si>
    <t>México Desconocido</t>
  </si>
  <si>
    <t>Mezzanine</t>
  </si>
  <si>
    <t>MHQ: The Quarterly Journal of Military History</t>
  </si>
  <si>
    <t>MiCasa</t>
  </si>
  <si>
    <t xml:space="preserve">Micro Mart </t>
  </si>
  <si>
    <t>Military History</t>
  </si>
  <si>
    <t>MilK</t>
  </si>
  <si>
    <t>MilK Decoration</t>
  </si>
  <si>
    <t>Mindful</t>
  </si>
  <si>
    <t>Foundation for a Mindful Society</t>
  </si>
  <si>
    <t>Minecraft World Magazine</t>
  </si>
  <si>
    <t>Mini Magazine</t>
  </si>
  <si>
    <t>MISC</t>
  </si>
  <si>
    <t>Idea Couture</t>
  </si>
  <si>
    <t>Mistérica Ars Secreta</t>
  </si>
  <si>
    <t>Asociacion Cultural Mentenebre</t>
  </si>
  <si>
    <t>Model Rail</t>
  </si>
  <si>
    <t>Model Railroader</t>
  </si>
  <si>
    <t>Modern Fishing</t>
  </si>
  <si>
    <t>Modern Painters</t>
  </si>
  <si>
    <t>Modern Pioneer</t>
  </si>
  <si>
    <t>MOJO</t>
  </si>
  <si>
    <t xml:space="preserve">Mollie Makes </t>
  </si>
  <si>
    <t>Mombaby 媽媽寶寶雜誌</t>
  </si>
  <si>
    <t>Money - Australia</t>
  </si>
  <si>
    <t>Monográfico especial Año Cero</t>
  </si>
  <si>
    <t>Monográfico especial Enigmas</t>
  </si>
  <si>
    <t>Monográfico especial Historia de Iberia Vieja</t>
  </si>
  <si>
    <t>Mopar Muscle</t>
  </si>
  <si>
    <t>Mother &amp; Baby</t>
  </si>
  <si>
    <t>Mother &amp; Baby India</t>
  </si>
  <si>
    <t>Mother Earth Living</t>
  </si>
  <si>
    <t>Mother Earth News Food and Garden Series</t>
  </si>
  <si>
    <t>MOTHER EARTH NEWS Wiser Living Series</t>
  </si>
  <si>
    <t>Moto Journal</t>
  </si>
  <si>
    <t>Moto Verde</t>
  </si>
  <si>
    <t>Motocatálogo Superbike</t>
  </si>
  <si>
    <t>Motociclismo</t>
  </si>
  <si>
    <t>Motociclismo Magazine</t>
  </si>
  <si>
    <t>Motorpress Brasil Editora Ltda.</t>
  </si>
  <si>
    <t>Motociclismo Panamericano</t>
  </si>
  <si>
    <t>Motor Boat &amp; Yachting</t>
  </si>
  <si>
    <t>MOTOR Magazine Australia</t>
  </si>
  <si>
    <t>Motor Trend New Car Buyer's Guide</t>
  </si>
  <si>
    <t>Motorcycle</t>
  </si>
  <si>
    <t>Motorcycle Classics</t>
  </si>
  <si>
    <t>Motorcycle Sport &amp; Leisure</t>
  </si>
  <si>
    <t>Motorcycle Trader</t>
  </si>
  <si>
    <t>Motorcyclist</t>
  </si>
  <si>
    <t>Motorhome &amp; Caravan Trader</t>
  </si>
  <si>
    <t>Motorsport News</t>
  </si>
  <si>
    <t>Mountain Bike Rider</t>
  </si>
  <si>
    <t>Mountain Biking Australia</t>
  </si>
  <si>
    <t>Mountain Biking UK</t>
  </si>
  <si>
    <t>Mountain Flyer Magazine</t>
  </si>
  <si>
    <t>Secret Agent</t>
  </si>
  <si>
    <t>Multihulls Quarterly</t>
  </si>
  <si>
    <t>Muscle &amp; Fitness</t>
  </si>
  <si>
    <t>Muscle &amp; Fitness - Australia</t>
  </si>
  <si>
    <t>Muscle &amp; Fitness Hers</t>
  </si>
  <si>
    <t>Muscle Car Review</t>
  </si>
  <si>
    <t>Muscle Evolution</t>
  </si>
  <si>
    <t>Muscle Mustangs &amp; Fast Fords</t>
  </si>
  <si>
    <t>Mustang Monthly</t>
  </si>
  <si>
    <t>MUY Historia</t>
  </si>
  <si>
    <t>MUY Interesante</t>
  </si>
  <si>
    <t>Muy Interesante - Mexico</t>
  </si>
  <si>
    <t>Muy Interesante Chile</t>
  </si>
  <si>
    <t>Muy Interesante Extra Historia</t>
  </si>
  <si>
    <t>Muy Interesante USA</t>
  </si>
  <si>
    <t>MY GARDEN</t>
  </si>
  <si>
    <t>My Wedding Day Magazine</t>
  </si>
  <si>
    <t>Cest la vie Media Pty Ltd</t>
  </si>
  <si>
    <t>myself Germany</t>
  </si>
  <si>
    <t>Mysterious Ways</t>
  </si>
  <si>
    <t>N-Photo: the Nikon magazine</t>
  </si>
  <si>
    <t>Nanyou Singapore</t>
  </si>
  <si>
    <t>Naples Illustrated</t>
  </si>
  <si>
    <t>Palm Beach Media Group, Inc.</t>
  </si>
  <si>
    <t>Nashville Lifestyles Magazine</t>
  </si>
  <si>
    <t>Nashville Lifestyles</t>
  </si>
  <si>
    <t>National Geographic  Espana</t>
  </si>
  <si>
    <t>National Geographic Magazine  Portugal (PORTUGAL ONLY)</t>
  </si>
  <si>
    <t>National Geographic Slovenija</t>
  </si>
  <si>
    <t>Zalozba Rokus Klett</t>
  </si>
  <si>
    <t>Slovenia</t>
  </si>
  <si>
    <t>Slovenian</t>
  </si>
  <si>
    <t>Nature's Playground</t>
  </si>
  <si>
    <t>New American Paintings</t>
  </si>
  <si>
    <t>The Open Studios Press, Inc.</t>
  </si>
  <si>
    <t>New Farm Machinery</t>
  </si>
  <si>
    <t>New Old House</t>
  </si>
  <si>
    <t>New Scientist Australian Edition</t>
  </si>
  <si>
    <t>New Scientist International Edition</t>
  </si>
  <si>
    <t>New Scientist The Collection</t>
  </si>
  <si>
    <t>New York Magazine</t>
  </si>
  <si>
    <t>New York Media, LLC</t>
  </si>
  <si>
    <t>New York Spaces</t>
  </si>
  <si>
    <t>Davler Media Group</t>
  </si>
  <si>
    <t xml:space="preserve">New Zealand Handyman </t>
  </si>
  <si>
    <t>New Zealand Mountain Biker</t>
  </si>
  <si>
    <t>Spot On Publications Ltd</t>
  </si>
  <si>
    <t>New Zealand Road Cyclist</t>
  </si>
  <si>
    <t>New Zealand Skier</t>
  </si>
  <si>
    <t>Arrowsmith Media Ltd</t>
  </si>
  <si>
    <t>New Zealand Weddings</t>
  </si>
  <si>
    <t>Newsweek Europe</t>
  </si>
  <si>
    <t>Newsweek UK Ltd</t>
  </si>
  <si>
    <t>NEXT MAGAZINE 壹週刊</t>
  </si>
  <si>
    <t>Nickelodeon Magazine</t>
  </si>
  <si>
    <t>PaperCutz</t>
  </si>
  <si>
    <t>Bi-monthly</t>
  </si>
  <si>
    <t>Noah</t>
  </si>
  <si>
    <t>Atelier Publications Deutschland GmbH &amp; Co KG</t>
  </si>
  <si>
    <t>Northern Home and Cottage</t>
  </si>
  <si>
    <t>Prism Publications</t>
  </si>
  <si>
    <t>Nourish magazine</t>
  </si>
  <si>
    <t>Now</t>
  </si>
  <si>
    <t>Nueva</t>
  </si>
  <si>
    <t>Nuevo Estilo</t>
  </si>
  <si>
    <t>Nupcias</t>
  </si>
  <si>
    <t>NW Magazine</t>
  </si>
  <si>
    <t>NYLON</t>
  </si>
  <si>
    <t>Nylon Holding Group</t>
  </si>
  <si>
    <t>NZ Autocar</t>
  </si>
  <si>
    <t>NZ Classic Car</t>
  </si>
  <si>
    <t>NZ Export and Trade Handbook</t>
  </si>
  <si>
    <t>Adrenalin Publishing Ltd</t>
  </si>
  <si>
    <t>NZ Fishing News</t>
  </si>
  <si>
    <t>NZ Fishing World</t>
  </si>
  <si>
    <t>NZ Gardener</t>
  </si>
  <si>
    <t>NZ Horse &amp; Pony</t>
  </si>
  <si>
    <t>NZ Hot Rod</t>
  </si>
  <si>
    <t>Hot Rod Publishing Ltd</t>
  </si>
  <si>
    <t>NZ House &amp; Garden</t>
  </si>
  <si>
    <t>NZ Hunter</t>
  </si>
  <si>
    <t>NZ Hunter Magazine Ltd</t>
  </si>
  <si>
    <t>NZ Hunting World</t>
  </si>
  <si>
    <t>NZ Life &amp; Leisure</t>
  </si>
  <si>
    <t>NZ Lifestyle Block</t>
  </si>
  <si>
    <t>NZ Light Commercial Vehicle</t>
  </si>
  <si>
    <t>Allied Publications Ltd</t>
  </si>
  <si>
    <t>NZ Logger</t>
  </si>
  <si>
    <t>NZ Marketing</t>
  </si>
  <si>
    <t>NZ Performance Car</t>
  </si>
  <si>
    <t>NZ Property Investor</t>
  </si>
  <si>
    <t xml:space="preserve">NZ Property Investor Magazine Ltd </t>
  </si>
  <si>
    <t xml:space="preserve">Business &amp; Finance </t>
  </si>
  <si>
    <t>NZ Rugby World</t>
  </si>
  <si>
    <t>NZ Rugby World First XV</t>
  </si>
  <si>
    <t>NZ Today</t>
  </si>
  <si>
    <t>NZ Truck &amp; Driver Magazine</t>
  </si>
  <si>
    <t>NZ Trucking</t>
  </si>
  <si>
    <t>NZ4WD</t>
  </si>
  <si>
    <t>NZBusiness</t>
  </si>
  <si>
    <t>NZV8</t>
  </si>
  <si>
    <t>objekt international</t>
  </si>
  <si>
    <t>Hans Fonk Publications B.V.</t>
  </si>
  <si>
    <t>OBJEKT South Africa</t>
  </si>
  <si>
    <t>Octane</t>
  </si>
  <si>
    <t xml:space="preserve">Official PlayStation Magazine - UK Edition </t>
  </si>
  <si>
    <t>Official Rugby League Annual</t>
  </si>
  <si>
    <t>Official Xbox Magazine</t>
  </si>
  <si>
    <t>OK! Magazine Australia</t>
  </si>
  <si>
    <t>Old Bike Australasia</t>
  </si>
  <si>
    <t>Old Bike Mart</t>
  </si>
  <si>
    <t>Old Glory</t>
  </si>
  <si>
    <t>Old House Journal</t>
  </si>
  <si>
    <t>Olive Magazine</t>
  </si>
  <si>
    <t>On Diseño</t>
  </si>
  <si>
    <t>Asociacion de Prensa Profesional y Contenidos Multimedia ConeQtia</t>
  </si>
  <si>
    <t>One-Pan Recipes</t>
  </si>
  <si>
    <t>OPEN Magazine</t>
  </si>
  <si>
    <t>Open Magazine</t>
  </si>
  <si>
    <t>Open Media Network Pvt Ltd</t>
  </si>
  <si>
    <t>Opera Canada</t>
  </si>
  <si>
    <t>MAGCAN-Opera Canada Publications</t>
  </si>
  <si>
    <t>Or China 旅讀中國</t>
  </si>
  <si>
    <t>Orange Coast Magazine</t>
  </si>
  <si>
    <t>Organic NZ</t>
  </si>
  <si>
    <t>Soil &amp; Health Association of NZ Inc</t>
  </si>
  <si>
    <t>Our Canada</t>
  </si>
  <si>
    <t xml:space="preserve">MAGCAN-Readers Digest Canada </t>
  </si>
  <si>
    <t>Our State: Down Home in North Carolina</t>
  </si>
  <si>
    <t>Mann Media</t>
  </si>
  <si>
    <t>Outburn</t>
  </si>
  <si>
    <t>Outdoor Design &amp; Living</t>
  </si>
  <si>
    <t>Outdoor Rooms</t>
  </si>
  <si>
    <t>Overlander 4WD</t>
  </si>
  <si>
    <t>Owner Driver</t>
  </si>
  <si>
    <t>Oxygen Magazine Australian Edition</t>
  </si>
  <si>
    <t>OZ Magazine</t>
  </si>
  <si>
    <t>Pacific Standard</t>
  </si>
  <si>
    <t>Miller-McCune</t>
  </si>
  <si>
    <t>Pacific Wings</t>
  </si>
  <si>
    <t>Pacific Wings Ltd</t>
  </si>
  <si>
    <t>paisea</t>
  </si>
  <si>
    <t>Paisearevista S.L.</t>
  </si>
  <si>
    <t>Paleo Magazine</t>
  </si>
  <si>
    <t>Paleo Magazine LLC</t>
  </si>
  <si>
    <t>Palm Beach Illustrated</t>
  </si>
  <si>
    <t>PaperCraft Inspirations</t>
  </si>
  <si>
    <t>Parenting</t>
  </si>
  <si>
    <t>The Parenting Place</t>
  </si>
  <si>
    <t>Pasión - La revista</t>
  </si>
  <si>
    <t>Corporativo Editorial Tauro SA De CV</t>
  </si>
  <si>
    <t>PassageMaker</t>
  </si>
  <si>
    <t>Patagon Journal</t>
  </si>
  <si>
    <t>Publicaciones EIRL</t>
  </si>
  <si>
    <t>PC &amp; Tech Authority</t>
  </si>
  <si>
    <t>PC Advisor</t>
  </si>
  <si>
    <t>PC Gamer</t>
  </si>
  <si>
    <t>PC Gamer (US Edition)</t>
  </si>
  <si>
    <t>PC Home</t>
  </si>
  <si>
    <t>PC home Publication Group</t>
  </si>
  <si>
    <t>PC PILOT 電腦飛行家</t>
  </si>
  <si>
    <t>PC Powerplay</t>
  </si>
  <si>
    <t>PC Pro</t>
  </si>
  <si>
    <t>People Magazine South Africa</t>
  </si>
  <si>
    <t>Peppermint Magazine</t>
  </si>
  <si>
    <t xml:space="preserve">Perfect Wedding </t>
  </si>
  <si>
    <t>Performance Bikes</t>
  </si>
  <si>
    <t>Performance Garage</t>
  </si>
  <si>
    <t>Personal Computer Game Guide</t>
  </si>
  <si>
    <t>Shanghai Ever media Co.</t>
  </si>
  <si>
    <t>Personal Computer y Internet</t>
  </si>
  <si>
    <t>Personal Real Estate Investor Magazine</t>
  </si>
  <si>
    <t>Nexzus Publishing Group</t>
  </si>
  <si>
    <t>Perspective</t>
  </si>
  <si>
    <t>Perspective Limited</t>
  </si>
  <si>
    <t>Petróleo &amp; Energía</t>
  </si>
  <si>
    <t>Pets</t>
  </si>
  <si>
    <t>Pets Magazine</t>
  </si>
  <si>
    <t>philatelie</t>
  </si>
  <si>
    <t>Bund Deutscher Philatelisten e:V</t>
  </si>
  <si>
    <t>Philippine Tatler</t>
  </si>
  <si>
    <t>Philippine Tatler Homes</t>
  </si>
  <si>
    <t>Philippine Tatler Traveller</t>
  </si>
  <si>
    <t>Philosophy Now</t>
  </si>
  <si>
    <t>Anja Publications Ltd</t>
  </si>
  <si>
    <t>Religion &amp; spirituality</t>
  </si>
  <si>
    <t>Photo Review</t>
  </si>
  <si>
    <t>Media Publishing Pty Limited</t>
  </si>
  <si>
    <t>Photography Week</t>
  </si>
  <si>
    <t>PhotoPlus : The Canon Magazine</t>
  </si>
  <si>
    <t>Photoshop Creative</t>
  </si>
  <si>
    <t>Pick Me Up!</t>
  </si>
  <si>
    <t>Pick Me Up! Special</t>
  </si>
  <si>
    <t>Più Sani Più Belli Magazine</t>
  </si>
  <si>
    <t>Plane &amp; Pilot</t>
  </si>
  <si>
    <t>Playmania</t>
  </si>
  <si>
    <t>PleinAir Magazine</t>
  </si>
  <si>
    <t>PM Magazine 專案經理雜誌</t>
  </si>
  <si>
    <t>Poets &amp; Writers Magazine</t>
  </si>
  <si>
    <t>Poets &amp; Writers, Inc</t>
  </si>
  <si>
    <t>Pontoon &amp; Deck Boat Magazine</t>
  </si>
  <si>
    <t>Poolside</t>
  </si>
  <si>
    <t>Poolside Showcase</t>
  </si>
  <si>
    <t>Popular Mechanics South Africa</t>
  </si>
  <si>
    <t>Popular Patchwork</t>
  </si>
  <si>
    <t>Popular Science Australia</t>
  </si>
  <si>
    <t>Popular Science India</t>
  </si>
  <si>
    <t>Popular Woodworking</t>
  </si>
  <si>
    <t>Powder</t>
  </si>
  <si>
    <t>Power &amp; Motoryacht</t>
  </si>
  <si>
    <t>Power Watch India</t>
  </si>
  <si>
    <t>PowerTorque</t>
  </si>
  <si>
    <t>Motoring Matters Magazine Group</t>
  </si>
  <si>
    <t>Practical Boat Owner</t>
  </si>
  <si>
    <t>Practical Caravan</t>
  </si>
  <si>
    <t>Practical Classics</t>
  </si>
  <si>
    <t>Practical Fishkeeping</t>
  </si>
  <si>
    <t>Practical Horseman</t>
  </si>
  <si>
    <t>Practical Motorhome</t>
  </si>
  <si>
    <t>Practical Parenting Australia</t>
  </si>
  <si>
    <t>Practical Photography: Lite</t>
  </si>
  <si>
    <t>Practical Sportsbikes</t>
  </si>
  <si>
    <t>Prevention India</t>
  </si>
  <si>
    <t>Preview</t>
  </si>
  <si>
    <t>Prima Baby</t>
  </si>
  <si>
    <t>Prima UK</t>
  </si>
  <si>
    <t>PRIME AV MAGAZINE 新視聽</t>
  </si>
  <si>
    <t>Pro Photo</t>
  </si>
  <si>
    <t>Pro Wrestling Illustrated</t>
  </si>
  <si>
    <t>Proceso</t>
  </si>
  <si>
    <t>Comunicación e Información S.A. de C.V.</t>
  </si>
  <si>
    <t>Procycling</t>
  </si>
  <si>
    <t>Productor Agropecuario</t>
  </si>
  <si>
    <t>Prologue Magazine</t>
  </si>
  <si>
    <t>The National Archives</t>
  </si>
  <si>
    <t>Proyecto Contract</t>
  </si>
  <si>
    <t>Publishers Weekly</t>
  </si>
  <si>
    <t>varies</t>
  </si>
  <si>
    <t xml:space="preserve">PWxyz, LLC </t>
  </si>
  <si>
    <t>Q Magazine</t>
  </si>
  <si>
    <t>QMD!</t>
  </si>
  <si>
    <t>Quadnet.ca-Le Monde du VTT</t>
  </si>
  <si>
    <t>Que leer</t>
  </si>
  <si>
    <r>
      <t xml:space="preserve">Queen </t>
    </r>
    <r>
      <rPr>
        <sz val="11"/>
        <rFont val="Lantinghei TC Heavy"/>
        <family val="2"/>
      </rPr>
      <t>女人我最大</t>
    </r>
  </si>
  <si>
    <t>Queensland Brides</t>
  </si>
  <si>
    <t>Queensland Homes</t>
  </si>
  <si>
    <t>Queensland Homes Outdoor Living</t>
  </si>
  <si>
    <t xml:space="preserve">Quick Cards Made Easy </t>
  </si>
  <si>
    <t xml:space="preserve">Quién </t>
  </si>
  <si>
    <t xml:space="preserve">Quilters Companion </t>
  </si>
  <si>
    <t>Quo</t>
  </si>
  <si>
    <t>R&amp;E-Relojes&amp;Estilográficas</t>
  </si>
  <si>
    <t>Pigeon Publishers, S.L.</t>
  </si>
  <si>
    <t>Racecar Engineering</t>
  </si>
  <si>
    <t>Radio Ink Magazine</t>
  </si>
  <si>
    <t>Radio Times</t>
  </si>
  <si>
    <t>Rail</t>
  </si>
  <si>
    <t>Rail Express</t>
  </si>
  <si>
    <t>Rapid Bikes</t>
  </si>
  <si>
    <t>RasPi Magazine</t>
  </si>
  <si>
    <t>Reader's Digest Chinese Edition</t>
  </si>
  <si>
    <t>Reader's Digest India</t>
  </si>
  <si>
    <t>Reader's Digest International</t>
  </si>
  <si>
    <t>Real Estate Investor Magazine</t>
  </si>
  <si>
    <t>Real Estate Media</t>
  </si>
  <si>
    <t>Real Living Australia</t>
  </si>
  <si>
    <t>Real Living Philippines</t>
  </si>
  <si>
    <t>Real People</t>
  </si>
  <si>
    <t>RealClassic</t>
  </si>
  <si>
    <t>Reason</t>
  </si>
  <si>
    <t>Reason Magazine</t>
  </si>
  <si>
    <t>Recipe Book</t>
  </si>
  <si>
    <t>recipes+</t>
  </si>
  <si>
    <t>Recoil</t>
  </si>
  <si>
    <t>Red UK</t>
  </si>
  <si>
    <t>renegade COLLECTIVE</t>
  </si>
  <si>
    <t>Messenger Group Pty Ltd</t>
  </si>
  <si>
    <t>Retro &amp; Classic Bike Enthusiast</t>
  </si>
  <si>
    <t>Retro Gamer</t>
  </si>
  <si>
    <t>Reveal</t>
  </si>
  <si>
    <t>Revista Carro</t>
  </si>
  <si>
    <t>Revista Construir</t>
  </si>
  <si>
    <t>Revista Domus</t>
  </si>
  <si>
    <t>Revista LÍBERO</t>
  </si>
  <si>
    <t>SPORTS NUMBERS ADVERTISING, SL</t>
  </si>
  <si>
    <t>Revista Racing</t>
  </si>
  <si>
    <t>Revista SoHo México</t>
  </si>
  <si>
    <t>Revista Tenis</t>
  </si>
  <si>
    <t>Revista Transporte Mundial</t>
  </si>
  <si>
    <t>REVOLUTION DIGITAL</t>
  </si>
  <si>
    <t>Revolution International Limited</t>
  </si>
  <si>
    <t>Revolution Hong Kong</t>
  </si>
  <si>
    <t xml:space="preserve">Revolution Taiwan </t>
  </si>
  <si>
    <t>Rhythm</t>
  </si>
  <si>
    <t>Rhythms Monthly 經典</t>
  </si>
  <si>
    <t>Tzu-chi Culture and Communication Foundation</t>
  </si>
  <si>
    <t>RI Relacoes com Investidores</t>
  </si>
  <si>
    <t>IMF Editora Ltda.</t>
  </si>
  <si>
    <t>RiDE</t>
  </si>
  <si>
    <t>RIDE Cycling Review</t>
  </si>
  <si>
    <t>Ride Media</t>
  </si>
  <si>
    <t>Ride magazine</t>
  </si>
  <si>
    <t>Riptide</t>
  </si>
  <si>
    <t>morrison media</t>
  </si>
  <si>
    <t>Robb Report</t>
  </si>
  <si>
    <t>CurtCo Robb Media, LLC</t>
  </si>
  <si>
    <t>Robb Report Watch Collector</t>
  </si>
  <si>
    <t>Rockdelux</t>
  </si>
  <si>
    <t>Rockies Magazine</t>
  </si>
  <si>
    <t>Rodding USA</t>
  </si>
  <si>
    <t>Rogue</t>
  </si>
  <si>
    <t>Rolling Stone Australia</t>
  </si>
  <si>
    <t>Romantic Homes</t>
  </si>
  <si>
    <t>Rooi Rose</t>
  </si>
  <si>
    <t>Rotman Management</t>
  </si>
  <si>
    <t>MAGCAN - Rotman School of Management, University of Toronto</t>
  </si>
  <si>
    <t xml:space="preserve">Rug Hooking </t>
  </si>
  <si>
    <t>Stackpole Books</t>
  </si>
  <si>
    <t>Rugby League Week</t>
  </si>
  <si>
    <t>Rugby World</t>
  </si>
  <si>
    <t>Runner's World - Mexico</t>
  </si>
  <si>
    <t>Runner's World South Africa</t>
  </si>
  <si>
    <t>Runner's World UK</t>
  </si>
  <si>
    <t>RV Travel Lifestyle</t>
  </si>
  <si>
    <t>Magazine Solutions</t>
  </si>
  <si>
    <t>Ryori.Taiwan 料理‧台灣</t>
  </si>
  <si>
    <t>SA Country Life</t>
  </si>
  <si>
    <t>SA Garden and Home</t>
  </si>
  <si>
    <t>SA Hunter/Jagter</t>
  </si>
  <si>
    <t>SA4x4</t>
  </si>
  <si>
    <t>Saber vivir</t>
  </si>
  <si>
    <t>SAIL</t>
  </si>
  <si>
    <t>SAILING Incorporating SA Yachting</t>
  </si>
  <si>
    <t>SAILING PUBLICATIONS CC</t>
  </si>
  <si>
    <t>Sailing Today</t>
  </si>
  <si>
    <t>Sailing World</t>
  </si>
  <si>
    <t>Salt Water Sportsman</t>
  </si>
  <si>
    <t xml:space="preserve">San Francesco </t>
  </si>
  <si>
    <t>Rivista San Francesco Patrono d'Italia</t>
  </si>
  <si>
    <t>San Francesco Review</t>
  </si>
  <si>
    <t>Sands Style</t>
  </si>
  <si>
    <t>Sands Style US edition</t>
  </si>
  <si>
    <t>SARIE</t>
  </si>
  <si>
    <t>Sarie Bruid</t>
  </si>
  <si>
    <t>SARIE KOS</t>
  </si>
  <si>
    <t>Sarie Skitter</t>
  </si>
  <si>
    <t>Sarie Woon</t>
  </si>
  <si>
    <t>Save Our Seas</t>
  </si>
  <si>
    <t>Save Our Seas Foundation</t>
  </si>
  <si>
    <t>Scale Auto</t>
  </si>
  <si>
    <t>Science Illustrated Australia</t>
  </si>
  <si>
    <t>Scientific American Brasil</t>
  </si>
  <si>
    <t xml:space="preserve">Scientific American Brasil Especial </t>
  </si>
  <si>
    <t>Scientific American Chinese Edition</t>
  </si>
  <si>
    <t>Global Science</t>
  </si>
  <si>
    <t xml:space="preserve">Scooter Life </t>
  </si>
  <si>
    <t>Scootering</t>
  </si>
  <si>
    <t>Scooting</t>
  </si>
  <si>
    <t>Screen Education</t>
  </si>
  <si>
    <t>Scuba Diver</t>
  </si>
  <si>
    <t>Scuba Diving</t>
  </si>
  <si>
    <t>Sea Angler</t>
  </si>
  <si>
    <t>Sélection du Reader's Digest</t>
  </si>
  <si>
    <t>Selectus Wines</t>
  </si>
  <si>
    <t>Selectus Wines S.L.</t>
  </si>
  <si>
    <t xml:space="preserve">SELF 悦己 </t>
  </si>
  <si>
    <t>Semana</t>
  </si>
  <si>
    <t>SEMANA, S.L.</t>
  </si>
  <si>
    <t>Ser Padres</t>
  </si>
  <si>
    <t>Ser Padres Chile</t>
  </si>
  <si>
    <t>Ser Padres Guia Bebe</t>
  </si>
  <si>
    <t>Ser Padres Hoy + El Bebe de ser Padres</t>
  </si>
  <si>
    <t>Seventeen - Mexico</t>
  </si>
  <si>
    <t>SFX</t>
  </si>
  <si>
    <t>Shambhala Sun</t>
  </si>
  <si>
    <t>Shangliu Tatler</t>
  </si>
  <si>
    <t>Shape Singapore</t>
  </si>
  <si>
    <t>Shooting Gazette</t>
  </si>
  <si>
    <t>Shooting Times &amp; Country</t>
  </si>
  <si>
    <t>Shopping Design 設計採買誌</t>
  </si>
  <si>
    <t>ShowBoats International</t>
  </si>
  <si>
    <t>Siempre Mujer</t>
  </si>
  <si>
    <t>SIERRA</t>
  </si>
  <si>
    <t>Sierra Club</t>
  </si>
  <si>
    <t>Signature Travel &amp; Lifestyle</t>
  </si>
  <si>
    <t>Signature Publishing PTY LTD</t>
  </si>
  <si>
    <t>Simply Crochet</t>
  </si>
  <si>
    <t>Simply Knitting</t>
  </si>
  <si>
    <t>Simply Sewing</t>
  </si>
  <si>
    <t>Singapore Tatler</t>
  </si>
  <si>
    <t>Singapore Tatler Best of Singapore</t>
  </si>
  <si>
    <t>Singapore Tatler Homes</t>
  </si>
  <si>
    <t>Singapore Tatler Jewels &amp; Time</t>
  </si>
  <si>
    <t>Singapore Tatler Singapore's Best Restaurants</t>
  </si>
  <si>
    <t>Singapore Tatler Weddings</t>
  </si>
  <si>
    <t>Singapore Woman's Weekly</t>
  </si>
  <si>
    <t>Ski Magazine</t>
  </si>
  <si>
    <t>Ski-Boat</t>
  </si>
  <si>
    <t>Skiing</t>
  </si>
  <si>
    <t>Sky at Night</t>
  </si>
  <si>
    <t>SkyNews</t>
  </si>
  <si>
    <t>MAGCAN-SkyNews Inc.</t>
  </si>
  <si>
    <t>Slam</t>
  </si>
  <si>
    <t>Slam Skateboarding</t>
  </si>
  <si>
    <t>Slow Living</t>
  </si>
  <si>
    <t>Smart Photography</t>
  </si>
  <si>
    <t>Smart 智富</t>
  </si>
  <si>
    <t>Smith Journal</t>
  </si>
  <si>
    <t>Snow Magazine</t>
  </si>
  <si>
    <t>SNOW</t>
  </si>
  <si>
    <t>Snowboarder</t>
  </si>
  <si>
    <t>SnoWest Magazine</t>
  </si>
  <si>
    <t>Soap World</t>
  </si>
  <si>
    <t>Soaplife</t>
  </si>
  <si>
    <t>Solo Bici 100 Mtb</t>
  </si>
  <si>
    <t>Alesport, S.A.</t>
  </si>
  <si>
    <t>Solo Moto Actual</t>
  </si>
  <si>
    <t>Sound + Image</t>
  </si>
  <si>
    <t>Soundings</t>
  </si>
  <si>
    <t>South African Home Owner</t>
  </si>
  <si>
    <t>Times Media (Pty) Ltd</t>
  </si>
  <si>
    <t>Southern Boating</t>
  </si>
  <si>
    <t>Southern Boating &amp; Yachting, Inc.</t>
  </si>
  <si>
    <t>Southern Lady</t>
  </si>
  <si>
    <t>Space</t>
  </si>
  <si>
    <t>Space Magazine</t>
  </si>
  <si>
    <t>Korea, Republic Of</t>
  </si>
  <si>
    <t>Speed Philippines</t>
  </si>
  <si>
    <t>Airo Media International, Inc</t>
  </si>
  <si>
    <t>Spin To Win Rodeo</t>
  </si>
  <si>
    <t>Spin-Off</t>
  </si>
  <si>
    <t>Spoke</t>
  </si>
  <si>
    <t>Sport Diver</t>
  </si>
  <si>
    <t>Sport Fishing</t>
  </si>
  <si>
    <t>Sport Life</t>
  </si>
  <si>
    <t>Sport Life - Mexico</t>
  </si>
  <si>
    <t>Sport Rider</t>
  </si>
  <si>
    <t>Sporting Gun</t>
  </si>
  <si>
    <t>Sports Afield</t>
  </si>
  <si>
    <t>Field Sports Publishing Inc.</t>
  </si>
  <si>
    <t>St. Louis Cardinals Magazine</t>
  </si>
  <si>
    <t>stab</t>
  </si>
  <si>
    <t>RollingYouth Pty Ltd</t>
  </si>
  <si>
    <t>StarStudio Philippines</t>
  </si>
  <si>
    <t>Steam Railway</t>
  </si>
  <si>
    <t>Steelers Digest</t>
  </si>
  <si>
    <t>Curtis Publishing</t>
  </si>
  <si>
    <t>Step by Step Wire Jewelry</t>
  </si>
  <si>
    <t>Stereophile</t>
  </si>
  <si>
    <t>Stitch Craft Create AU/NZ</t>
  </si>
  <si>
    <t>Stitch.ology Pty Ltd</t>
  </si>
  <si>
    <t>Stitches</t>
  </si>
  <si>
    <t>Stockcar Engineering</t>
  </si>
  <si>
    <t>Storage</t>
  </si>
  <si>
    <t>Storytime</t>
  </si>
  <si>
    <t>Luma Works Creative Ltd</t>
  </si>
  <si>
    <t>strategy+business</t>
  </si>
  <si>
    <t>Booz and Company Inc.</t>
  </si>
  <si>
    <t>Street Commodores</t>
  </si>
  <si>
    <t>Street Fords</t>
  </si>
  <si>
    <t>Street Machine</t>
  </si>
  <si>
    <t>Street Rodder</t>
  </si>
  <si>
    <t>Street Trucks</t>
  </si>
  <si>
    <t>Studio Classroom 空中英語教室</t>
  </si>
  <si>
    <t>Stuff en Español</t>
  </si>
  <si>
    <t>Stuff Magazine South Africa</t>
  </si>
  <si>
    <t>Stuff UK</t>
  </si>
  <si>
    <t>STUFF 科技時尚誌</t>
  </si>
  <si>
    <t>Style At Home</t>
  </si>
  <si>
    <t>Successful Farming</t>
  </si>
  <si>
    <t>SUP Magazine</t>
  </si>
  <si>
    <t>Super Chevy</t>
  </si>
  <si>
    <t>Super Food Ideas</t>
  </si>
  <si>
    <t>Super Interessante</t>
  </si>
  <si>
    <t>SUPER MOTORS</t>
  </si>
  <si>
    <t>Super Street</t>
  </si>
  <si>
    <r>
      <t xml:space="preserve">Supertaste </t>
    </r>
    <r>
      <rPr>
        <sz val="11"/>
        <rFont val="Lantinghei TC Heavy"/>
        <family val="2"/>
      </rPr>
      <t>食尚玩家</t>
    </r>
  </si>
  <si>
    <t xml:space="preserve">Superyacht Business </t>
  </si>
  <si>
    <t>SuperYacht World</t>
  </si>
  <si>
    <t>SUPWorld</t>
  </si>
  <si>
    <t>SUPWORLD PTY LTD</t>
  </si>
  <si>
    <t>Surfer</t>
  </si>
  <si>
    <t>Surfing</t>
  </si>
  <si>
    <t>Surfing Life</t>
  </si>
  <si>
    <t xml:space="preserve">Surfing Magazine’s Swimsuit Issue </t>
  </si>
  <si>
    <t>Surfing World Magazine</t>
  </si>
  <si>
    <t>AUSTRALIAN SURFING WORLD PTY LTD</t>
  </si>
  <si>
    <t>Sydney Custom Homes</t>
  </si>
  <si>
    <t>T3</t>
  </si>
  <si>
    <t>Tactical World</t>
  </si>
  <si>
    <t>quarterly</t>
  </si>
  <si>
    <t>Taiwan Panorama Magazine Chinese-English</t>
  </si>
  <si>
    <t>Taiwan Panorama</t>
  </si>
  <si>
    <t>Taiwan Panorama Magazine Chinese-Japanese</t>
  </si>
  <si>
    <t>Taiwan Tatler</t>
  </si>
  <si>
    <t>Taiwan Weddings</t>
  </si>
  <si>
    <t xml:space="preserve">TAPAS </t>
  </si>
  <si>
    <t>TAPAS - English Version</t>
  </si>
  <si>
    <t>Taste of Home Cooking School</t>
  </si>
  <si>
    <t>Taste of the South</t>
  </si>
  <si>
    <t>Taste.com.au</t>
  </si>
  <si>
    <t>Taste&amp;Travel International</t>
  </si>
  <si>
    <t>Taste &amp; Travel Publishing International</t>
  </si>
  <si>
    <t>TeaTime</t>
  </si>
  <si>
    <t>Techlife News</t>
  </si>
  <si>
    <t>Texas Highways Magazine</t>
  </si>
  <si>
    <t>Texas Department of Transportation</t>
  </si>
  <si>
    <t>Texas Monthly</t>
  </si>
  <si>
    <t>The Africa Report</t>
  </si>
  <si>
    <t>The American Poetry Review</t>
  </si>
  <si>
    <t>World Poetry, Inc</t>
  </si>
  <si>
    <t>The American Scholar</t>
  </si>
  <si>
    <t>Phi Beta Kappa Society</t>
  </si>
  <si>
    <t>The Art of Healing</t>
  </si>
  <si>
    <t>LEGIT PUBLICATIONS</t>
  </si>
  <si>
    <t>The Artist's Magazine</t>
  </si>
  <si>
    <t>The Australian Women's Weekly</t>
  </si>
  <si>
    <t xml:space="preserve">The Australian Women’s Weekly Food </t>
  </si>
  <si>
    <t xml:space="preserve">The Big Black Book </t>
  </si>
  <si>
    <t>The Big Black Book Espana</t>
  </si>
  <si>
    <t>The Box Magazine</t>
  </si>
  <si>
    <t>The Caravan</t>
  </si>
  <si>
    <t>Delhi Press Patra Prakashan Pte LTD</t>
  </si>
  <si>
    <t>The Classic MotorCycle</t>
  </si>
  <si>
    <t>The Cottage Journal</t>
  </si>
  <si>
    <t>The CUT</t>
  </si>
  <si>
    <t>The Cycle Source Magazine</t>
  </si>
  <si>
    <t>Cycle Source Magazine</t>
  </si>
  <si>
    <t>The Economist - Asia Edition</t>
  </si>
  <si>
    <t>The Economist Newspaper Limited - Asia Pacific</t>
  </si>
  <si>
    <t xml:space="preserve">The Economist - Continental Europe edition </t>
  </si>
  <si>
    <t>The Economist Newspaper Limited - Europe</t>
  </si>
  <si>
    <t>The Economist - Latin America</t>
  </si>
  <si>
    <t>The Economist - Middle East and Africa edition</t>
  </si>
  <si>
    <t>The Economist Newspaper Limited - Middle East and Africa</t>
  </si>
  <si>
    <t xml:space="preserve">The Economist - UK edition </t>
  </si>
  <si>
    <t>The Economist Newspaper Limited - UK</t>
  </si>
  <si>
    <t>The English Garden</t>
  </si>
  <si>
    <t>The English Home</t>
  </si>
  <si>
    <t>The Explorers Journal</t>
  </si>
  <si>
    <t>The Explorers Club</t>
  </si>
  <si>
    <t>The FADER</t>
  </si>
  <si>
    <t>The Fashionable Lampoon</t>
  </si>
  <si>
    <t>Lampoon Publishing House SRL</t>
  </si>
  <si>
    <t>The Field</t>
  </si>
  <si>
    <t>The Gardener Magazine</t>
  </si>
  <si>
    <t>The Good Housekeeping Christmas Collection 2013</t>
  </si>
  <si>
    <t>The Hollywood Reporter</t>
  </si>
  <si>
    <t xml:space="preserve">The Ideal Home and Garden </t>
  </si>
  <si>
    <t>The JAPAN COMPANY HANDBOOK (JCH)　英文会社四季報</t>
  </si>
  <si>
    <t>Toyo Keizai Inc</t>
  </si>
  <si>
    <t>The Jinri Experience</t>
  </si>
  <si>
    <t>The Journal of the Texas Trophy Hunters</t>
  </si>
  <si>
    <t>Texas Trophy Hunters Association</t>
  </si>
  <si>
    <t>The Knitter</t>
  </si>
  <si>
    <t>The Knot Weddings Magazine</t>
  </si>
  <si>
    <t>XO Group Inc.</t>
  </si>
  <si>
    <t>The Marketing Survival Guide</t>
  </si>
  <si>
    <t>The New Republic</t>
  </si>
  <si>
    <t>TNR II, LLC</t>
  </si>
  <si>
    <t>The Oxford American</t>
  </si>
  <si>
    <t>The Oxford American Literary Project, Inc.</t>
  </si>
  <si>
    <t>The Paris Review</t>
  </si>
  <si>
    <t>The Paris Review Foundation, Inc.</t>
  </si>
  <si>
    <t>The Railway Magazine</t>
  </si>
  <si>
    <t>The Rake</t>
  </si>
  <si>
    <t>The Red Bulletin US</t>
  </si>
  <si>
    <t>Red Bull</t>
  </si>
  <si>
    <t>The Rotarian</t>
  </si>
  <si>
    <t>Rotary International</t>
  </si>
  <si>
    <t>The Simple Things</t>
  </si>
  <si>
    <t>Thể thao Văn hóa &amp; Đàn Ông</t>
  </si>
  <si>
    <t>The Threepenny Review</t>
  </si>
  <si>
    <t>The Trail Rider</t>
  </si>
  <si>
    <t>The Week</t>
  </si>
  <si>
    <t>The Week Magazine</t>
  </si>
  <si>
    <t>The Week Publications, Inc.</t>
  </si>
  <si>
    <t xml:space="preserve">The World of Cross Stitching </t>
  </si>
  <si>
    <t>Think!</t>
  </si>
  <si>
    <t>Toyo Keizai Inc.</t>
  </si>
  <si>
    <t>thinksales</t>
  </si>
  <si>
    <t>Thinksales Corporation Ltd</t>
  </si>
  <si>
    <t>Thrasher Skateboard Magazine</t>
  </si>
  <si>
    <t>Timber Home Living</t>
  </si>
  <si>
    <t>Todo Terreno</t>
  </si>
  <si>
    <t xml:space="preserve">Too Much </t>
  </si>
  <si>
    <t>Bloque de Armas</t>
  </si>
  <si>
    <t>Venezuela</t>
  </si>
  <si>
    <t>Top Gear Philippines</t>
  </si>
  <si>
    <t>Top Gear Roll out</t>
  </si>
  <si>
    <t>Top Gear South Africa</t>
  </si>
  <si>
    <t>Top Sante</t>
  </si>
  <si>
    <t>topCar</t>
  </si>
  <si>
    <t>Torque</t>
  </si>
  <si>
    <t>Total 911</t>
  </si>
  <si>
    <t>Total Film</t>
  </si>
  <si>
    <t>Total Girl Philippines</t>
  </si>
  <si>
    <t>Total Guitar</t>
  </si>
  <si>
    <t>Touring &amp; Tasting</t>
  </si>
  <si>
    <t>Town and Country PH</t>
  </si>
  <si>
    <t>Toyota Zone</t>
  </si>
  <si>
    <t>TPCA Magazine 電路板會刊</t>
  </si>
  <si>
    <t>Taiwan Printed Circuit Association(TPCA)</t>
  </si>
  <si>
    <t>Tracks</t>
  </si>
  <si>
    <t>Trade-A-Boat</t>
  </si>
  <si>
    <t>Trail</t>
  </si>
  <si>
    <t>TRAIL</t>
  </si>
  <si>
    <t>Go Multi magazine</t>
  </si>
  <si>
    <t>Trail Running</t>
  </si>
  <si>
    <t>Trains</t>
  </si>
  <si>
    <t>Transfer Snowboard Magazine</t>
  </si>
  <si>
    <t>transmoto dirt bike magazine</t>
  </si>
  <si>
    <t>TDBM Pty.Ltd t as Transmoto Dirt Bike Magazine</t>
  </si>
  <si>
    <t>Transporte Mundial - Argentina</t>
  </si>
  <si>
    <t xml:space="preserve">Transporte Mundial - Catálogo </t>
  </si>
  <si>
    <t>Transworld Motocross</t>
  </si>
  <si>
    <t>Transworld Ride BMX</t>
  </si>
  <si>
    <t>Transworld Skateboarding</t>
  </si>
  <si>
    <t>Transworld Snowboarding</t>
  </si>
  <si>
    <t>Travel + Leisure India &amp; South Asia</t>
  </si>
  <si>
    <t>Travel + Leisure Southeast Asia</t>
  </si>
  <si>
    <t>Media Transasia Thailand Limited</t>
  </si>
  <si>
    <t>Traverse, Northern Michigan's Magazine</t>
  </si>
  <si>
    <t>TREAD – Mountain Biking With Soul</t>
  </si>
  <si>
    <t>Umoya Group ( PTY ) Ltd</t>
  </si>
  <si>
    <t>Tri Sport</t>
  </si>
  <si>
    <t>Original Tri Sport Comunicacoes Ltda</t>
  </si>
  <si>
    <t>Triathlete</t>
  </si>
  <si>
    <t>Competitor Group, Inc.</t>
  </si>
  <si>
    <t>Triathlon &amp; Multi Sport Magazine</t>
  </si>
  <si>
    <t>Triathlon Plus</t>
  </si>
  <si>
    <t>Trout &amp; Salmon</t>
  </si>
  <si>
    <t>Trout Fisherman</t>
  </si>
  <si>
    <t>Truck Trend</t>
  </si>
  <si>
    <t>Truckin</t>
  </si>
  <si>
    <t>Truckin' Life</t>
  </si>
  <si>
    <t>True Confessions</t>
  </si>
  <si>
    <t>True Renditions, LLC</t>
  </si>
  <si>
    <t>True Love</t>
  </si>
  <si>
    <t>True Love Bride</t>
  </si>
  <si>
    <t>True Love Shine</t>
  </si>
  <si>
    <t>True Story</t>
  </si>
  <si>
    <t>Tú</t>
  </si>
  <si>
    <t>TÚ - Colombia</t>
  </si>
  <si>
    <t>Tu Chile</t>
  </si>
  <si>
    <t>Tu Ediciones Especiales</t>
  </si>
  <si>
    <t>Tuis</t>
  </si>
  <si>
    <t>Tuis Opknap</t>
  </si>
  <si>
    <t>Tulsa Book Review</t>
  </si>
  <si>
    <t>1776 Productions LLC</t>
  </si>
  <si>
    <t>Turisti per Caso Magazine</t>
  </si>
  <si>
    <t>TV Guide Magazine</t>
  </si>
  <si>
    <t>TV Guide Magazine, LLC</t>
  </si>
  <si>
    <t>TV Soap</t>
  </si>
  <si>
    <t>TV Times</t>
  </si>
  <si>
    <t>TV&amp;Satellite Week</t>
  </si>
  <si>
    <t>TVNewsCheck's Executive Outlook</t>
  </si>
  <si>
    <t>NewsCheckMedia, LLC</t>
  </si>
  <si>
    <t>TvNotas</t>
  </si>
  <si>
    <t>TVyNovelas</t>
  </si>
  <si>
    <t>TVyNovelas Puerto Rico</t>
  </si>
  <si>
    <t>TVyNovelas USA</t>
  </si>
  <si>
    <t>Twist &amp; Go Magazine</t>
  </si>
  <si>
    <t>Two Wheels</t>
  </si>
  <si>
    <t>UFC 360</t>
  </si>
  <si>
    <t>Ultimate Diesel Builder Guide</t>
  </si>
  <si>
    <t>Ultra Fitness Mag</t>
  </si>
  <si>
    <t>FIT Media</t>
  </si>
  <si>
    <t>UNCUT</t>
  </si>
  <si>
    <t>Under the Radar</t>
  </si>
  <si>
    <t>Under The Radar, LLC</t>
  </si>
  <si>
    <t>Unique Cars Australia</t>
  </si>
  <si>
    <t>Universal’s Summer Cricket Guide</t>
  </si>
  <si>
    <t>Uptown Magazine</t>
  </si>
  <si>
    <t>Uptown Ventures</t>
  </si>
  <si>
    <t>Urbis</t>
  </si>
  <si>
    <t>Vancouver Magazine</t>
  </si>
  <si>
    <t>Vanidades - Mexico</t>
  </si>
  <si>
    <t>Vanidades Chile</t>
  </si>
  <si>
    <t>Vanidades Novias</t>
  </si>
  <si>
    <t>Vanidades Puerto Rico</t>
  </si>
  <si>
    <t>Vanidades USA</t>
  </si>
  <si>
    <t>Vanity Fair Italia</t>
  </si>
  <si>
    <t>Vanity Fair México</t>
  </si>
  <si>
    <t>Vantage</t>
  </si>
  <si>
    <t>Vault</t>
  </si>
  <si>
    <t>Veintitantos</t>
  </si>
  <si>
    <t xml:space="preserve">Velo </t>
  </si>
  <si>
    <t>Vette Magazine</t>
  </si>
  <si>
    <t>Viajes NG</t>
  </si>
  <si>
    <t>Victoria</t>
  </si>
  <si>
    <t>Victorian Homes</t>
  </si>
  <si>
    <t>Vida Nueva México</t>
  </si>
  <si>
    <t>PPC EDITORIAL SA DE CV</t>
  </si>
  <si>
    <t>Vietnam</t>
  </si>
  <si>
    <t xml:space="preserve">Visi </t>
  </si>
  <si>
    <t>New Media Publishing</t>
  </si>
  <si>
    <t>Viver Casa</t>
  </si>
  <si>
    <t>VB Editora e Comunicacao LTDA</t>
  </si>
  <si>
    <t>Viz</t>
  </si>
  <si>
    <t xml:space="preserve">Vogue Accessory </t>
  </si>
  <si>
    <t>Vogue Australia</t>
  </si>
  <si>
    <t>Vogue Bambini</t>
  </si>
  <si>
    <t>Vogue Gioiello</t>
  </si>
  <si>
    <t xml:space="preserve">VOGUE girl </t>
  </si>
  <si>
    <t>VOGUE India</t>
  </si>
  <si>
    <t>Vogue Italia</t>
  </si>
  <si>
    <t>VOGUE JAPAN</t>
  </si>
  <si>
    <t>Vogue Latin America</t>
  </si>
  <si>
    <t>Vogue Living</t>
  </si>
  <si>
    <t>Vogue Magazin (D)</t>
  </si>
  <si>
    <t>Vogue Mexico</t>
  </si>
  <si>
    <t>Vogue Sposa</t>
  </si>
  <si>
    <t>VOGUE Wedding</t>
  </si>
  <si>
    <t>VOGUE 服饰与美容</t>
  </si>
  <si>
    <t>Voie Libre in English</t>
  </si>
  <si>
    <t>VolksWorld</t>
  </si>
  <si>
    <t>Volleyball Magazine</t>
  </si>
  <si>
    <t>Votre Beauté</t>
  </si>
  <si>
    <t>Voyage de Luxe</t>
  </si>
  <si>
    <t>Voyager Magazine</t>
  </si>
  <si>
    <t>Vrouekeur</t>
  </si>
  <si>
    <t>VW Camper &amp; Bus</t>
  </si>
  <si>
    <t>WAKEBOARDING</t>
  </si>
  <si>
    <t>Wallpaper</t>
  </si>
  <si>
    <t>Watch!</t>
  </si>
  <si>
    <t>CCG Ventures Inc.</t>
  </si>
  <si>
    <t>Watchinese Magazine 看雜誌</t>
  </si>
  <si>
    <t>Hope For Chinese Publishing Co., Ltd.</t>
  </si>
  <si>
    <t>Water Ski</t>
  </si>
  <si>
    <t>Watercolor Artist</t>
  </si>
  <si>
    <t>WEALTH INVEST WEEKLY 先探投資週刊</t>
  </si>
  <si>
    <t>Investment Media Co., Ltd.</t>
  </si>
  <si>
    <t>Wealth Magazine 財訊雙週刊</t>
  </si>
  <si>
    <t>Wealth Magazine Inc.</t>
  </si>
  <si>
    <t>Web Designer</t>
  </si>
  <si>
    <t>Webuser</t>
  </si>
  <si>
    <t>Weg Klassiek</t>
  </si>
  <si>
    <t>Weg Kuierkos</t>
  </si>
  <si>
    <t>Weg Namibië</t>
  </si>
  <si>
    <t>Weg!</t>
  </si>
  <si>
    <t>Weg! Platteland</t>
  </si>
  <si>
    <t>WegRy</t>
  </si>
  <si>
    <t>WegSleep</t>
  </si>
  <si>
    <t>WellBeing</t>
  </si>
  <si>
    <t>Western Living</t>
  </si>
  <si>
    <t>WFM-fashion from the Runway</t>
  </si>
  <si>
    <t>EBOOKS HOLDINGS LIMITED</t>
  </si>
  <si>
    <t>WFM+Men</t>
  </si>
  <si>
    <t>What Car?</t>
  </si>
  <si>
    <t>What Digital Camera</t>
  </si>
  <si>
    <t xml:space="preserve">What Hi-Fi? Sound and Vision </t>
  </si>
  <si>
    <t>What Mountain Bike</t>
  </si>
  <si>
    <t>What's on TV</t>
  </si>
  <si>
    <t>Wheels</t>
  </si>
  <si>
    <t>Whisky Advocate</t>
  </si>
  <si>
    <t>White Horses</t>
  </si>
  <si>
    <t xml:space="preserve">Who Do You Think You Are? </t>
  </si>
  <si>
    <t>Wild</t>
  </si>
  <si>
    <t>Wild West</t>
  </si>
  <si>
    <t>Wilderness</t>
  </si>
  <si>
    <t>Lifestyle Publishing Ltd</t>
  </si>
  <si>
    <t xml:space="preserve">Wildfowl Carving Magazine </t>
  </si>
  <si>
    <t>Wildlife Ranching Magazine</t>
  </si>
  <si>
    <t>MLP Media Pty Ltd</t>
  </si>
  <si>
    <t>Win Magazine</t>
  </si>
  <si>
    <t>Win Magazine - Speciali</t>
  </si>
  <si>
    <t>Windows 7 Help &amp; Advice</t>
  </si>
  <si>
    <t>Wine Enthusiast Magazine</t>
  </si>
  <si>
    <t>Wine Enthusiast</t>
  </si>
  <si>
    <t>Wine Spectator</t>
  </si>
  <si>
    <t>Winestate Magazine</t>
  </si>
  <si>
    <t>Winter Warmth</t>
  </si>
  <si>
    <t>WIRED Germany</t>
  </si>
  <si>
    <t>WIRED JAPAN</t>
  </si>
  <si>
    <t>Wisconsin Magazine of History</t>
  </si>
  <si>
    <t>Wisconsin Historical Society Press</t>
  </si>
  <si>
    <t>Woman</t>
  </si>
  <si>
    <t>Woman &amp; Home</t>
  </si>
  <si>
    <t>Woman &amp; Home Feel Good Food</t>
  </si>
  <si>
    <t>Woman &amp; Home Feel Good You</t>
  </si>
  <si>
    <t>Woman &amp; Home South Africa</t>
  </si>
  <si>
    <t>Woman Special Series</t>
  </si>
  <si>
    <t>Woman's Own</t>
  </si>
  <si>
    <t>Woman's Weekly</t>
  </si>
  <si>
    <t>Woman's Weekly A Vintage View</t>
  </si>
  <si>
    <t xml:space="preserve">Women's Fitness Magazine </t>
  </si>
  <si>
    <t>Women's Health and Fitness Magazine</t>
  </si>
  <si>
    <t>Women's Health Chile</t>
  </si>
  <si>
    <t>Women's Health India</t>
  </si>
  <si>
    <t>Women's Health South Africa</t>
  </si>
  <si>
    <t>Women's Health UK</t>
  </si>
  <si>
    <t>Women's Running</t>
  </si>
  <si>
    <t>Women´s Fitness- España</t>
  </si>
  <si>
    <t>Working Mom</t>
  </si>
  <si>
    <t>World</t>
  </si>
  <si>
    <t>World Literature Today</t>
  </si>
  <si>
    <t xml:space="preserve">Board of Regents of the University of Oklahoma for World Literature Today </t>
  </si>
  <si>
    <t>World of Firepower</t>
  </si>
  <si>
    <t>World of Knowledge</t>
  </si>
  <si>
    <t>World Policy Journal</t>
  </si>
  <si>
    <t>SAGE Publications, Inc.</t>
  </si>
  <si>
    <t>World Soccer</t>
  </si>
  <si>
    <t>World War II</t>
  </si>
  <si>
    <t>Wreck Diving Magazine</t>
  </si>
  <si>
    <t>Wreck Diving Magazine, LLC</t>
  </si>
  <si>
    <t>Writer's Digest</t>
  </si>
  <si>
    <t>Xbox: The Official Magazine</t>
  </si>
  <si>
    <t>XXL Basketball</t>
  </si>
  <si>
    <t>Yachting</t>
  </si>
  <si>
    <t>Yachting Monthly</t>
  </si>
  <si>
    <t>Yachting World</t>
  </si>
  <si>
    <t>Yachts &amp; Yachting magazine</t>
  </si>
  <si>
    <t>Yankees Magazine</t>
  </si>
  <si>
    <t>Yen</t>
  </si>
  <si>
    <t>Yes! Philippines</t>
  </si>
  <si>
    <t>Yoga Journal Italia</t>
  </si>
  <si>
    <t>Pulsa Publishing Srl</t>
  </si>
  <si>
    <t>You and Your Wedding</t>
  </si>
  <si>
    <t>YOU Best Braai Recipes</t>
  </si>
  <si>
    <t>YOU Best Diets</t>
  </si>
  <si>
    <t>YOU Play - 10 minute puzzles</t>
  </si>
  <si>
    <t>You School Projects</t>
  </si>
  <si>
    <t>You South Africa</t>
  </si>
  <si>
    <t xml:space="preserve">You Weddings </t>
  </si>
  <si>
    <t>Young Parents</t>
  </si>
  <si>
    <t>Young Parents Pre-School Guide</t>
  </si>
  <si>
    <t>Your Family</t>
  </si>
  <si>
    <t>Your Family Tree</t>
  </si>
  <si>
    <t>Your Garden</t>
  </si>
  <si>
    <t>Your Horse</t>
  </si>
  <si>
    <t>Yours Magazine</t>
  </si>
  <si>
    <t>Yours Magazine Australia</t>
  </si>
  <si>
    <t>Yummy</t>
  </si>
  <si>
    <t>Yummy Filipino Favorites</t>
  </si>
  <si>
    <t>Yummy Meals in Minutes</t>
  </si>
  <si>
    <t xml:space="preserve">Zigzag </t>
  </si>
  <si>
    <t>Jingo Ink CC</t>
  </si>
  <si>
    <t>ZOO Magazine UK</t>
  </si>
  <si>
    <t xml:space="preserve">一橋ビジネスレビュー </t>
  </si>
  <si>
    <r>
      <rPr>
        <sz val="11"/>
        <rFont val="ヒラギノ角ゴ StdN W8"/>
        <family val="2"/>
        <charset val="128"/>
      </rPr>
      <t>会社四季報</t>
    </r>
    <r>
      <rPr>
        <sz val="11"/>
        <rFont val="Calibri"/>
        <family val="2"/>
      </rPr>
      <t xml:space="preserve"> the kaisha shikiho (Japan Company Handbook)</t>
    </r>
  </si>
  <si>
    <t>会社四季報プロ500</t>
  </si>
  <si>
    <t>会社四季報臨時増刊</t>
  </si>
  <si>
    <t>住宅建築　Jutakukenchiku</t>
  </si>
  <si>
    <t>KenchikuSiryoKenkyuSha</t>
  </si>
  <si>
    <t>悦游 Condé Nast Traveler</t>
  </si>
  <si>
    <t>旭茉 Jessica</t>
  </si>
  <si>
    <t>週刊東洋経済</t>
  </si>
  <si>
    <t>Cost</t>
  </si>
  <si>
    <t>LANGUAGE</t>
  </si>
  <si>
    <t>Issues</t>
  </si>
  <si>
    <t>Furniture Sales by Region</t>
  </si>
  <si>
    <t>Sales by Month by Region</t>
  </si>
  <si>
    <t>Product</t>
  </si>
  <si>
    <t>NE</t>
  </si>
  <si>
    <t>NW</t>
  </si>
  <si>
    <t>SE</t>
  </si>
  <si>
    <t>SW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</si>
  <si>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</si>
  <si>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</si>
  <si>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</si>
  <si>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</si>
  <si>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</si>
  <si>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</si>
  <si>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</si>
  <si>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</si>
  <si>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</si>
  <si>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</si>
  <si>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Bamboo Coffee Table</t>
  </si>
  <si>
    <t>Bamboo End Table</t>
  </si>
  <si>
    <t>Captain Recliner</t>
  </si>
  <si>
    <t>Chameleon Couch</t>
  </si>
  <si>
    <t>Media Armoire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</si>
</sst>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0"/>
    <numFmt numFmtId="165" formatCode="m/d/yyyy;@"/>
  </numFmts>
  <fonts count="29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sz val="10"/>
      <color indexed="10"/>
      <name val="Arial"/>
      <family val="2"/>
    </font>
    <font>
      <b/>
      <sz val="10"/>
      <name val="MS Sans Serif"/>
      <family val="2"/>
    </font>
    <font>
      <b/>
      <sz val="12"/>
      <name val="Arial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sz val="9"/>
      <name val="Calibri"/>
      <family val="2"/>
    </font>
    <font>
      <sz val="10"/>
      <name val="Calibri"/>
      <family val="2"/>
    </font>
    <font>
      <sz val="11"/>
      <name val="Lantinghei TC Heavy"/>
      <family val="2"/>
    </font>
    <font>
      <b/>
      <sz val="9"/>
      <name val="Calibri"/>
      <family val="2"/>
    </font>
    <font>
      <b/>
      <sz val="12"/>
      <name val="Calibri"/>
      <family val="2"/>
    </font>
    <font>
      <sz val="11"/>
      <name val="ヒラギノ角ゴ StdN W8"/>
      <family val="2"/>
      <charset val="128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Tahoma"/>
      <family val="2"/>
    </font>
    <font>
      <b/>
      <sz val="11"/>
      <color theme="1"/>
      <name val="Calibri"/>
      <family val="2"/>
      <scheme val="minor"/>
    </font>
    <font>
      <sz val="10"/>
      <color theme="9" tint="-0.249977111117893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57FFFD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9">
    <xf numFmtId="0" fontId="0" fillId="0" borderId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0" fillId="0" borderId="0"/>
    <xf numFmtId="0" fontId="3" fillId="0" borderId="0"/>
    <xf numFmtId="0" fontId="3" fillId="0" borderId="0"/>
    <xf numFmtId="0" fontId="21" fillId="0" borderId="0"/>
    <xf numFmtId="0" fontId="19" fillId="0" borderId="0"/>
    <xf numFmtId="9" fontId="18" fillId="0" borderId="0" applyFont="0" applyFill="0" applyBorder="0" applyAlignment="0" applyProtection="0"/>
  </cellStyleXfs>
  <cellXfs count="10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1" xfId="0" applyBorder="1" applyAlignment="1">
      <alignment horizontal="center" wrapText="1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vertical="top" wrapText="1"/>
    </xf>
    <xf numFmtId="0" fontId="6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Fill="1" applyAlignment="1">
      <alignment horizontal="center" vertical="top" wrapText="1"/>
    </xf>
    <xf numFmtId="9" fontId="4" fillId="0" borderId="0" xfId="0" applyNumberFormat="1" applyFont="1" applyAlignment="1">
      <alignment horizontal="center" vertical="top" wrapText="1"/>
    </xf>
    <xf numFmtId="0" fontId="23" fillId="0" borderId="0" xfId="0" applyFont="1" applyAlignment="1">
      <alignment horizontal="center" vertical="top" wrapText="1"/>
    </xf>
    <xf numFmtId="0" fontId="23" fillId="0" borderId="0" xfId="0" applyFont="1" applyFill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Fill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4" fillId="0" borderId="0" xfId="0" applyFont="1" applyAlignment="1">
      <alignment shrinkToFit="1"/>
    </xf>
    <xf numFmtId="0" fontId="24" fillId="0" borderId="0" xfId="0" applyFont="1"/>
    <xf numFmtId="0" fontId="25" fillId="0" borderId="0" xfId="0" applyFont="1" applyAlignment="1">
      <alignment horizontal="center" vertical="top" wrapText="1"/>
    </xf>
    <xf numFmtId="0" fontId="25" fillId="0" borderId="0" xfId="0" applyFont="1" applyAlignment="1">
      <alignment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Fill="1" applyAlignment="1">
      <alignment horizontal="center" vertical="top" wrapText="1"/>
    </xf>
    <xf numFmtId="0" fontId="8" fillId="0" borderId="0" xfId="0" applyFont="1"/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0" fontId="9" fillId="0" borderId="0" xfId="3" applyFont="1" applyFill="1" applyBorder="1" applyAlignment="1">
      <alignment horizontal="center" vertical="center" wrapText="1"/>
    </xf>
    <xf numFmtId="1" fontId="10" fillId="0" borderId="0" xfId="3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/>
    <xf numFmtId="1" fontId="11" fillId="0" borderId="0" xfId="0" applyNumberFormat="1" applyFont="1" applyFill="1" applyBorder="1"/>
    <xf numFmtId="44" fontId="11" fillId="0" borderId="0" xfId="0" applyNumberFormat="1" applyFont="1" applyFill="1" applyBorder="1"/>
    <xf numFmtId="0" fontId="12" fillId="0" borderId="0" xfId="0" applyFont="1" applyFill="1" applyBorder="1" applyAlignment="1">
      <alignment horizontal="left"/>
    </xf>
    <xf numFmtId="0" fontId="12" fillId="0" borderId="0" xfId="0" applyFont="1" applyFill="1" applyBorder="1"/>
    <xf numFmtId="0" fontId="12" fillId="0" borderId="0" xfId="0" applyFont="1" applyFill="1" applyBorder="1" applyAlignment="1">
      <alignment horizontal="center"/>
    </xf>
    <xf numFmtId="0" fontId="11" fillId="0" borderId="0" xfId="3" applyFont="1" applyFill="1" applyBorder="1" applyAlignment="1">
      <alignment vertical="center" wrapText="1"/>
    </xf>
    <xf numFmtId="0" fontId="12" fillId="0" borderId="0" xfId="3" applyFont="1" applyFill="1" applyBorder="1" applyAlignment="1">
      <alignment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1" fillId="0" borderId="0" xfId="3" applyFont="1" applyFill="1" applyBorder="1" applyAlignment="1">
      <alignment horizontal="left" vertical="center" wrapText="1"/>
    </xf>
    <xf numFmtId="0" fontId="26" fillId="0" borderId="0" xfId="5" applyFont="1" applyFill="1" applyBorder="1" applyAlignment="1">
      <alignment horizontal="left" vertical="top" wrapText="1"/>
    </xf>
    <xf numFmtId="44" fontId="11" fillId="0" borderId="0" xfId="0" applyNumberFormat="1" applyFont="1" applyFill="1" applyBorder="1" applyAlignment="1">
      <alignment horizontal="center" vertical="center" wrapText="1"/>
    </xf>
    <xf numFmtId="44" fontId="11" fillId="0" borderId="0" xfId="0" applyNumberFormat="1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left"/>
    </xf>
    <xf numFmtId="0" fontId="13" fillId="0" borderId="0" xfId="3" applyFont="1" applyFill="1" applyBorder="1" applyAlignment="1">
      <alignment horizontal="left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3" fillId="0" borderId="0" xfId="0" applyFont="1" applyFill="1" applyBorder="1" applyAlignment="1">
      <alignment horizontal="center" vertical="center" wrapText="1"/>
    </xf>
    <xf numFmtId="1" fontId="12" fillId="0" borderId="0" xfId="0" applyNumberFormat="1" applyFont="1" applyFill="1" applyBorder="1" applyAlignment="1">
      <alignment horizontal="center"/>
    </xf>
    <xf numFmtId="0" fontId="27" fillId="0" borderId="0" xfId="5" applyFont="1" applyFill="1" applyBorder="1" applyAlignment="1">
      <alignment horizontal="left" vertical="top" wrapText="1"/>
    </xf>
    <xf numFmtId="0" fontId="12" fillId="0" borderId="0" xfId="3" applyFont="1" applyFill="1" applyBorder="1" applyAlignment="1">
      <alignment horizontal="left" wrapText="1"/>
    </xf>
    <xf numFmtId="0" fontId="12" fillId="0" borderId="0" xfId="3" applyFont="1" applyFill="1" applyBorder="1" applyAlignment="1">
      <alignment horizontal="left"/>
    </xf>
    <xf numFmtId="0" fontId="12" fillId="0" borderId="0" xfId="3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wrapText="1"/>
    </xf>
    <xf numFmtId="0" fontId="12" fillId="0" borderId="0" xfId="3" applyFont="1" applyFill="1" applyBorder="1" applyAlignment="1">
      <alignment horizontal="center" wrapText="1"/>
    </xf>
    <xf numFmtId="44" fontId="11" fillId="0" borderId="0" xfId="0" applyNumberFormat="1" applyFont="1" applyFill="1" applyBorder="1" applyAlignment="1">
      <alignment horizontal="left" vertical="center" wrapText="1"/>
    </xf>
    <xf numFmtId="44" fontId="12" fillId="0" borderId="0" xfId="0" applyNumberFormat="1" applyFont="1" applyFill="1" applyBorder="1" applyAlignment="1">
      <alignment vertical="center" wrapText="1"/>
    </xf>
    <xf numFmtId="164" fontId="12" fillId="0" borderId="0" xfId="3" applyNumberFormat="1" applyFont="1" applyFill="1" applyBorder="1" applyAlignment="1">
      <alignment horizontal="left" vertical="center" wrapText="1"/>
    </xf>
    <xf numFmtId="0" fontId="12" fillId="0" borderId="0" xfId="5" applyFont="1" applyFill="1" applyBorder="1" applyAlignment="1">
      <alignment horizontal="left" vertical="top" wrapText="1"/>
    </xf>
    <xf numFmtId="3" fontId="12" fillId="0" borderId="0" xfId="6" applyNumberFormat="1" applyFont="1" applyFill="1" applyBorder="1" applyAlignment="1">
      <alignment horizontal="center" vertical="center"/>
    </xf>
    <xf numFmtId="164" fontId="11" fillId="0" borderId="0" xfId="0" applyNumberFormat="1" applyFont="1" applyFill="1" applyBorder="1" applyAlignment="1">
      <alignment horizontal="left"/>
    </xf>
    <xf numFmtId="2" fontId="10" fillId="0" borderId="0" xfId="3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1" fontId="12" fillId="0" borderId="0" xfId="3" applyNumberFormat="1" applyFont="1" applyFill="1" applyBorder="1" applyAlignment="1">
      <alignment horizontal="left" vertical="center" wrapText="1"/>
    </xf>
    <xf numFmtId="164" fontId="12" fillId="0" borderId="0" xfId="3" applyNumberFormat="1" applyFont="1" applyFill="1" applyBorder="1" applyAlignment="1">
      <alignment vertical="center" wrapText="1"/>
    </xf>
    <xf numFmtId="44" fontId="12" fillId="0" borderId="0" xfId="0" applyNumberFormat="1" applyFont="1" applyFill="1" applyBorder="1" applyAlignment="1">
      <alignment horizontal="right" vertical="center" wrapText="1"/>
    </xf>
    <xf numFmtId="44" fontId="12" fillId="0" borderId="0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/>
    </xf>
    <xf numFmtId="0" fontId="13" fillId="0" borderId="0" xfId="3" applyFont="1" applyFill="1" applyBorder="1" applyAlignment="1">
      <alignment vertical="center" wrapText="1"/>
    </xf>
    <xf numFmtId="44" fontId="16" fillId="0" borderId="0" xfId="0" applyNumberFormat="1" applyFont="1" applyFill="1" applyBorder="1" applyAlignment="1">
      <alignment horizontal="center"/>
    </xf>
    <xf numFmtId="1" fontId="11" fillId="0" borderId="0" xfId="3" applyNumberFormat="1" applyFont="1" applyFill="1" applyBorder="1" applyAlignment="1">
      <alignment horizontal="left" vertical="center" wrapText="1"/>
    </xf>
    <xf numFmtId="1" fontId="13" fillId="0" borderId="0" xfId="3" applyNumberFormat="1" applyFont="1" applyFill="1" applyBorder="1" applyAlignment="1">
      <alignment horizontal="center" vertical="center" wrapText="1"/>
    </xf>
    <xf numFmtId="0" fontId="22" fillId="0" borderId="0" xfId="0" applyFont="1"/>
    <xf numFmtId="3" fontId="18" fillId="0" borderId="0" xfId="1" applyNumberFormat="1" applyFont="1"/>
    <xf numFmtId="3" fontId="26" fillId="0" borderId="0" xfId="1" applyNumberFormat="1" applyFont="1"/>
    <xf numFmtId="0" fontId="0" fillId="0" borderId="0" xfId="0" applyFont="1"/>
    <xf numFmtId="0" fontId="22" fillId="0" borderId="4" xfId="0" applyFont="1" applyFill="1" applyBorder="1" applyAlignment="1">
      <alignment horizontal="left"/>
    </xf>
    <xf numFmtId="3" fontId="0" fillId="0" borderId="0" xfId="0" applyNumberFormat="1" applyFont="1"/>
    <xf numFmtId="0" fontId="22" fillId="0" borderId="4" xfId="0" applyFont="1" applyFill="1" applyBorder="1" applyAlignment="1">
      <alignment horizontal="center"/>
    </xf>
    <xf numFmtId="165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28" fillId="0" borderId="0" xfId="4" applyFont="1" applyAlignment="1">
      <alignment horizontal="center"/>
    </xf>
    <xf numFmtId="0" fontId="22" fillId="3" borderId="2" xfId="0" applyFont="1" applyFill="1" applyBorder="1" applyAlignment="1">
      <alignment horizontal="left"/>
    </xf>
    <xf numFmtId="0" fontId="22" fillId="3" borderId="3" xfId="0" applyFont="1" applyFill="1" applyBorder="1" applyAlignment="1">
      <alignment horizontal="left"/>
    </xf>
    <xf numFmtId="0" fontId="22" fillId="4" borderId="2" xfId="0" applyFont="1" applyFill="1" applyBorder="1" applyAlignment="1">
      <alignment horizontal="center"/>
    </xf>
    <xf numFmtId="0" fontId="22" fillId="4" borderId="3" xfId="0" applyFont="1" applyFill="1" applyBorder="1" applyAlignment="1">
      <alignment horizontal="center"/>
    </xf>
    <xf numFmtId="2" fontId="1" fillId="0" borderId="0" xfId="8" applyNumberFormat="1" applyFont="1" applyFill="1" applyAlignment="1">
      <alignment horizontal="center" vertical="top" wrapText="1"/>
    </xf>
    <xf numFmtId="9" fontId="6" fillId="0" borderId="0" xfId="8" applyFont="1" applyAlignment="1">
      <alignment horizontal="center" vertical="top" wrapText="1"/>
    </xf>
  </cellXfs>
  <cellStyles count="9">
    <cellStyle name="Comma 2" xfId="1"/>
    <cellStyle name="Currency 2" xfId="2"/>
    <cellStyle name="Normal" xfId="0" builtinId="0"/>
    <cellStyle name="Normal 2" xfId="3"/>
    <cellStyle name="Normal 2 2" xfId="4"/>
    <cellStyle name="Normal 3" xfId="5"/>
    <cellStyle name="Normal 4" xfId="6"/>
    <cellStyle name="Normal 5" xfId="7"/>
    <cellStyle name="Percent" xfId="8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c\AppData\Local\Microsoft\Windows\Temporary%20Internet%20Files\Content.Outlook\2N7TJ4QM\Recorded%20Books%20-%20Title%20List%201411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 Titles"/>
      <sheetName val="Removed Titles"/>
      <sheetName val="Desired Titles"/>
      <sheetName val="FX"/>
      <sheetName val="Restrictions"/>
    </sheetNames>
    <sheetDataSet>
      <sheetData sheetId="0" refreshError="1">
        <row r="3">
          <cell r="E3" t="str">
            <v>RBZ0000516</v>
          </cell>
          <cell r="F3" t="str">
            <v>Home</v>
          </cell>
          <cell r="G3" t="str">
            <v>United States</v>
          </cell>
          <cell r="H3" t="str">
            <v>English</v>
          </cell>
          <cell r="I3" t="str">
            <v>PG</v>
          </cell>
          <cell r="J3" t="str">
            <v>Quarterly</v>
          </cell>
        </row>
        <row r="4">
          <cell r="E4" t="str">
            <v>RBZ0006278</v>
          </cell>
          <cell r="F4" t="str">
            <v>Sports</v>
          </cell>
          <cell r="G4" t="str">
            <v>United States</v>
          </cell>
          <cell r="H4" t="str">
            <v>English</v>
          </cell>
          <cell r="I4" t="str">
            <v>PG</v>
          </cell>
          <cell r="J4" t="str">
            <v>Quarterly</v>
          </cell>
        </row>
        <row r="5">
          <cell r="E5" t="str">
            <v>RBZ0001093</v>
          </cell>
          <cell r="F5" t="str">
            <v>Automotive</v>
          </cell>
          <cell r="G5" t="str">
            <v>Spain</v>
          </cell>
          <cell r="H5" t="str">
            <v>Spanish</v>
          </cell>
          <cell r="I5" t="str">
            <v>PG</v>
          </cell>
          <cell r="J5" t="str">
            <v>Weekly</v>
          </cell>
        </row>
        <row r="6">
          <cell r="E6" t="str">
            <v>RBZ0001155</v>
          </cell>
          <cell r="F6" t="str">
            <v>Automotive</v>
          </cell>
          <cell r="G6" t="str">
            <v>Spain</v>
          </cell>
          <cell r="H6" t="str">
            <v>Spanish</v>
          </cell>
          <cell r="I6" t="str">
            <v>PG</v>
          </cell>
          <cell r="J6" t="str">
            <v>Weekly</v>
          </cell>
        </row>
        <row r="7">
          <cell r="E7" t="str">
            <v>RBZ0005978</v>
          </cell>
          <cell r="F7" t="str">
            <v>Women</v>
          </cell>
          <cell r="G7" t="str">
            <v>Spain</v>
          </cell>
          <cell r="H7" t="str">
            <v>Spanish</v>
          </cell>
          <cell r="I7" t="str">
            <v>PG</v>
          </cell>
          <cell r="J7" t="str">
            <v>Quarterly</v>
          </cell>
        </row>
        <row r="8">
          <cell r="E8" t="str">
            <v>RBZ0002378</v>
          </cell>
          <cell r="F8" t="str">
            <v>Art &amp; Photo</v>
          </cell>
          <cell r="G8" t="str">
            <v>Australia</v>
          </cell>
          <cell r="H8" t="str">
            <v>English</v>
          </cell>
          <cell r="I8" t="str">
            <v>PG</v>
          </cell>
          <cell r="J8" t="str">
            <v>BiMonthly</v>
          </cell>
        </row>
        <row r="9">
          <cell r="E9" t="str">
            <v>RBZ0003063</v>
          </cell>
          <cell r="F9" t="str">
            <v>Entertainment</v>
          </cell>
          <cell r="G9" t="str">
            <v>United Kingdom</v>
          </cell>
          <cell r="H9" t="str">
            <v>English</v>
          </cell>
          <cell r="I9" t="str">
            <v>PG</v>
          </cell>
          <cell r="J9" t="str">
            <v>Quarterly</v>
          </cell>
        </row>
        <row r="10">
          <cell r="E10" t="str">
            <v>RBZ0004946</v>
          </cell>
          <cell r="F10" t="str">
            <v>News</v>
          </cell>
          <cell r="G10" t="str">
            <v>Mexico</v>
          </cell>
          <cell r="H10" t="str">
            <v>Spanish</v>
          </cell>
          <cell r="I10" t="str">
            <v>PG</v>
          </cell>
          <cell r="J10" t="str">
            <v>Quarterly</v>
          </cell>
        </row>
        <row r="11">
          <cell r="E11" t="str">
            <v>RBZ0006474</v>
          </cell>
          <cell r="F11" t="str">
            <v>News</v>
          </cell>
          <cell r="G11" t="str">
            <v>Mexico</v>
          </cell>
          <cell r="H11" t="str">
            <v>Spanish</v>
          </cell>
          <cell r="I11" t="str">
            <v>PG</v>
          </cell>
          <cell r="J11" t="str">
            <v>Quarterly</v>
          </cell>
        </row>
        <row r="12">
          <cell r="E12" t="str">
            <v>RBZ0000538</v>
          </cell>
          <cell r="F12" t="str">
            <v>News</v>
          </cell>
          <cell r="G12" t="str">
            <v>Mexico</v>
          </cell>
          <cell r="H12" t="str">
            <v>English</v>
          </cell>
          <cell r="I12" t="str">
            <v>PG</v>
          </cell>
          <cell r="J12" t="str">
            <v>Quarterly</v>
          </cell>
        </row>
        <row r="13">
          <cell r="E13" t="str">
            <v>RBZ0000684</v>
          </cell>
          <cell r="F13" t="str">
            <v>Art &amp; Photo</v>
          </cell>
          <cell r="G13" t="str">
            <v>Australia</v>
          </cell>
          <cell r="H13" t="str">
            <v>English</v>
          </cell>
          <cell r="I13" t="str">
            <v>PG</v>
          </cell>
          <cell r="J13" t="str">
            <v>Monthly</v>
          </cell>
        </row>
        <row r="14">
          <cell r="F14" t="str">
            <v>Women</v>
          </cell>
          <cell r="G14" t="str">
            <v>United Kingdom</v>
          </cell>
          <cell r="H14" t="str">
            <v>English</v>
          </cell>
          <cell r="I14" t="str">
            <v>PG</v>
          </cell>
          <cell r="J14" t="str">
            <v>BiMonthly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50"/>
  <sheetViews>
    <sheetView workbookViewId="0">
      <selection activeCell="C16" sqref="C16"/>
    </sheetView>
  </sheetViews>
  <sheetFormatPr defaultRowHeight="15"/>
  <cols>
    <col min="1" max="1" width="15.85546875" bestFit="1" customWidth="1"/>
    <col min="2" max="2" width="25.5703125" customWidth="1"/>
    <col min="3" max="3" width="37.5703125" customWidth="1"/>
    <col min="4" max="4" width="9.140625" customWidth="1"/>
    <col min="5" max="5" width="15" bestFit="1" customWidth="1"/>
    <col min="6" max="6" width="9" bestFit="1" customWidth="1"/>
    <col min="7" max="7" width="10.42578125" bestFit="1" customWidth="1"/>
  </cols>
  <sheetData>
    <row r="1" spans="1:7">
      <c r="A1" s="25" t="s">
        <v>11</v>
      </c>
      <c r="B1" s="25" t="s">
        <v>12</v>
      </c>
      <c r="C1" s="25" t="s">
        <v>13</v>
      </c>
      <c r="D1" s="26" t="s">
        <v>14</v>
      </c>
      <c r="E1" s="25" t="s">
        <v>15</v>
      </c>
      <c r="F1" s="26" t="s">
        <v>16</v>
      </c>
      <c r="G1" s="26" t="s">
        <v>17</v>
      </c>
    </row>
    <row r="2" spans="1:7">
      <c r="A2" s="27" t="s">
        <v>18</v>
      </c>
      <c r="B2" s="27" t="s">
        <v>19</v>
      </c>
      <c r="C2" s="27" t="s">
        <v>20</v>
      </c>
      <c r="D2" s="28" t="s">
        <v>21</v>
      </c>
      <c r="E2" s="27" t="s">
        <v>22</v>
      </c>
      <c r="F2" s="28">
        <v>2009</v>
      </c>
      <c r="G2" s="28"/>
    </row>
    <row r="3" spans="1:7">
      <c r="A3" s="27" t="s">
        <v>18</v>
      </c>
      <c r="B3" s="27" t="s">
        <v>19</v>
      </c>
      <c r="C3" s="27" t="s">
        <v>20</v>
      </c>
      <c r="D3" s="28" t="s">
        <v>21</v>
      </c>
      <c r="E3" s="27" t="s">
        <v>23</v>
      </c>
      <c r="F3" s="28">
        <v>2009</v>
      </c>
      <c r="G3" s="28"/>
    </row>
    <row r="4" spans="1:7">
      <c r="A4" s="27" t="s">
        <v>24</v>
      </c>
      <c r="B4" s="27" t="s">
        <v>25</v>
      </c>
      <c r="C4" s="27" t="s">
        <v>26</v>
      </c>
      <c r="D4" s="28" t="s">
        <v>21</v>
      </c>
      <c r="E4" s="27" t="s">
        <v>27</v>
      </c>
      <c r="F4" s="28">
        <v>1999</v>
      </c>
      <c r="G4" s="28"/>
    </row>
    <row r="5" spans="1:7">
      <c r="A5" s="27" t="s">
        <v>28</v>
      </c>
      <c r="B5" s="27" t="s">
        <v>29</v>
      </c>
      <c r="C5" s="27" t="s">
        <v>30</v>
      </c>
      <c r="D5" s="28" t="s">
        <v>21</v>
      </c>
      <c r="E5" s="27" t="s">
        <v>31</v>
      </c>
      <c r="F5" s="28">
        <v>1989</v>
      </c>
      <c r="G5" s="28"/>
    </row>
    <row r="6" spans="1:7">
      <c r="A6" s="27" t="s">
        <v>32</v>
      </c>
      <c r="B6" s="27" t="s">
        <v>33</v>
      </c>
      <c r="C6" s="27" t="s">
        <v>34</v>
      </c>
      <c r="D6" s="28" t="s">
        <v>21</v>
      </c>
      <c r="E6" s="27" t="s">
        <v>35</v>
      </c>
      <c r="F6" s="28">
        <v>2009</v>
      </c>
      <c r="G6" s="28"/>
    </row>
    <row r="7" spans="1:7">
      <c r="A7" s="27" t="s">
        <v>36</v>
      </c>
      <c r="B7" s="27" t="s">
        <v>37</v>
      </c>
      <c r="C7" s="27" t="s">
        <v>38</v>
      </c>
      <c r="D7" s="28" t="s">
        <v>21</v>
      </c>
      <c r="E7" s="27" t="s">
        <v>39</v>
      </c>
      <c r="F7" s="28">
        <v>2005</v>
      </c>
      <c r="G7" s="28"/>
    </row>
    <row r="8" spans="1:7">
      <c r="A8" s="27" t="s">
        <v>40</v>
      </c>
      <c r="B8" s="27" t="s">
        <v>41</v>
      </c>
      <c r="C8" s="27" t="s">
        <v>42</v>
      </c>
      <c r="D8" s="28" t="s">
        <v>21</v>
      </c>
      <c r="E8" s="27" t="s">
        <v>43</v>
      </c>
      <c r="F8" s="28">
        <v>1998</v>
      </c>
      <c r="G8" s="28"/>
    </row>
    <row r="9" spans="1:7">
      <c r="A9" s="27" t="s">
        <v>44</v>
      </c>
      <c r="B9" s="27" t="s">
        <v>45</v>
      </c>
      <c r="C9" s="27" t="s">
        <v>46</v>
      </c>
      <c r="D9" s="28" t="s">
        <v>21</v>
      </c>
      <c r="E9" s="27" t="s">
        <v>47</v>
      </c>
      <c r="F9" s="28">
        <v>1996</v>
      </c>
      <c r="G9" s="28"/>
    </row>
    <row r="10" spans="1:7">
      <c r="A10" s="27" t="s">
        <v>48</v>
      </c>
      <c r="B10" s="27" t="s">
        <v>49</v>
      </c>
      <c r="C10" s="27" t="s">
        <v>50</v>
      </c>
      <c r="D10" s="28" t="s">
        <v>21</v>
      </c>
      <c r="E10" s="27" t="s">
        <v>51</v>
      </c>
      <c r="F10" s="28">
        <v>2007</v>
      </c>
      <c r="G10" s="28"/>
    </row>
    <row r="11" spans="1:7">
      <c r="A11" s="27" t="s">
        <v>48</v>
      </c>
      <c r="B11" s="27" t="s">
        <v>52</v>
      </c>
      <c r="C11" s="27" t="s">
        <v>53</v>
      </c>
      <c r="D11" s="28" t="s">
        <v>21</v>
      </c>
      <c r="E11" s="27" t="s">
        <v>54</v>
      </c>
      <c r="F11" s="28">
        <v>2008</v>
      </c>
      <c r="G11" s="28"/>
    </row>
    <row r="12" spans="1:7">
      <c r="A12" s="27" t="s">
        <v>55</v>
      </c>
      <c r="B12" s="27" t="s">
        <v>56</v>
      </c>
      <c r="C12" s="27" t="s">
        <v>57</v>
      </c>
      <c r="D12" s="28" t="s">
        <v>21</v>
      </c>
      <c r="E12" s="27" t="s">
        <v>58</v>
      </c>
      <c r="F12" s="28">
        <v>1994</v>
      </c>
      <c r="G12" s="28"/>
    </row>
    <row r="13" spans="1:7">
      <c r="A13" s="27" t="s">
        <v>59</v>
      </c>
      <c r="B13" s="27" t="s">
        <v>60</v>
      </c>
      <c r="C13" s="27" t="s">
        <v>61</v>
      </c>
      <c r="D13" s="28" t="s">
        <v>21</v>
      </c>
      <c r="E13" s="27" t="s">
        <v>62</v>
      </c>
      <c r="F13" s="28">
        <v>2006</v>
      </c>
      <c r="G13" s="28"/>
    </row>
    <row r="14" spans="1:7">
      <c r="A14" s="27" t="s">
        <v>63</v>
      </c>
      <c r="B14" s="27" t="s">
        <v>64</v>
      </c>
      <c r="C14" s="27" t="s">
        <v>65</v>
      </c>
      <c r="D14" s="28" t="s">
        <v>21</v>
      </c>
      <c r="E14" s="27" t="s">
        <v>66</v>
      </c>
      <c r="F14" s="28">
        <v>1985</v>
      </c>
      <c r="G14" s="28"/>
    </row>
    <row r="15" spans="1:7">
      <c r="A15" s="27" t="s">
        <v>67</v>
      </c>
      <c r="B15" s="27" t="s">
        <v>68</v>
      </c>
      <c r="C15" s="27" t="s">
        <v>69</v>
      </c>
      <c r="D15" s="28" t="s">
        <v>21</v>
      </c>
      <c r="E15" s="27" t="s">
        <v>70</v>
      </c>
      <c r="F15" s="28">
        <v>1981</v>
      </c>
      <c r="G15" s="28"/>
    </row>
    <row r="16" spans="1:7">
      <c r="A16" s="27" t="s">
        <v>71</v>
      </c>
      <c r="B16" s="27" t="s">
        <v>72</v>
      </c>
      <c r="C16" s="27" t="s">
        <v>73</v>
      </c>
      <c r="D16" s="28" t="s">
        <v>21</v>
      </c>
      <c r="E16" s="27" t="s">
        <v>74</v>
      </c>
      <c r="F16" s="28">
        <v>1999</v>
      </c>
      <c r="G16" s="28"/>
    </row>
    <row r="17" spans="1:7">
      <c r="A17" s="27" t="s">
        <v>71</v>
      </c>
      <c r="B17" s="27" t="s">
        <v>72</v>
      </c>
      <c r="C17" s="27" t="s">
        <v>73</v>
      </c>
      <c r="D17" s="28" t="s">
        <v>21</v>
      </c>
      <c r="E17" s="27" t="s">
        <v>75</v>
      </c>
      <c r="F17" s="28">
        <v>2004</v>
      </c>
      <c r="G17" s="28"/>
    </row>
    <row r="18" spans="1:7">
      <c r="A18" s="27" t="s">
        <v>71</v>
      </c>
      <c r="B18" s="27" t="s">
        <v>72</v>
      </c>
      <c r="C18" s="27" t="s">
        <v>73</v>
      </c>
      <c r="D18" s="28" t="s">
        <v>21</v>
      </c>
      <c r="E18" s="27" t="s">
        <v>76</v>
      </c>
      <c r="F18" s="28">
        <v>1994</v>
      </c>
      <c r="G18" s="28"/>
    </row>
    <row r="19" spans="1:7">
      <c r="A19" s="27" t="s">
        <v>71</v>
      </c>
      <c r="B19" s="27" t="s">
        <v>72</v>
      </c>
      <c r="C19" s="27" t="s">
        <v>73</v>
      </c>
      <c r="D19" s="28" t="s">
        <v>21</v>
      </c>
      <c r="E19" s="27" t="s">
        <v>77</v>
      </c>
      <c r="F19" s="28">
        <v>2004</v>
      </c>
      <c r="G19" s="28"/>
    </row>
    <row r="20" spans="1:7">
      <c r="A20" s="27" t="s">
        <v>71</v>
      </c>
      <c r="B20" s="27" t="s">
        <v>72</v>
      </c>
      <c r="C20" s="27" t="s">
        <v>73</v>
      </c>
      <c r="D20" s="28" t="s">
        <v>21</v>
      </c>
      <c r="E20" s="27" t="s">
        <v>78</v>
      </c>
      <c r="F20" s="28">
        <v>2004</v>
      </c>
      <c r="G20" s="28"/>
    </row>
    <row r="21" spans="1:7">
      <c r="A21" s="27" t="s">
        <v>71</v>
      </c>
      <c r="B21" s="27" t="s">
        <v>72</v>
      </c>
      <c r="C21" s="27" t="s">
        <v>73</v>
      </c>
      <c r="D21" s="28" t="s">
        <v>21</v>
      </c>
      <c r="E21" s="27" t="s">
        <v>79</v>
      </c>
      <c r="F21" s="28">
        <v>2004</v>
      </c>
      <c r="G21" s="28"/>
    </row>
    <row r="22" spans="1:7">
      <c r="A22" s="27" t="s">
        <v>71</v>
      </c>
      <c r="B22" s="27" t="s">
        <v>80</v>
      </c>
      <c r="C22" s="27" t="s">
        <v>81</v>
      </c>
      <c r="D22" s="28" t="s">
        <v>21</v>
      </c>
      <c r="E22" s="27" t="s">
        <v>82</v>
      </c>
      <c r="F22" s="28">
        <v>2008</v>
      </c>
      <c r="G22" s="28"/>
    </row>
    <row r="23" spans="1:7">
      <c r="A23" s="27" t="s">
        <v>71</v>
      </c>
      <c r="B23" s="27" t="s">
        <v>80</v>
      </c>
      <c r="C23" s="27" t="s">
        <v>81</v>
      </c>
      <c r="D23" s="28" t="s">
        <v>83</v>
      </c>
      <c r="E23" s="27" t="s">
        <v>84</v>
      </c>
      <c r="F23" s="28">
        <v>2008</v>
      </c>
      <c r="G23" s="28"/>
    </row>
    <row r="24" spans="1:7">
      <c r="A24" s="27" t="s">
        <v>85</v>
      </c>
      <c r="B24" s="27" t="s">
        <v>86</v>
      </c>
      <c r="C24" s="27" t="s">
        <v>87</v>
      </c>
      <c r="D24" s="28" t="s">
        <v>21</v>
      </c>
      <c r="E24" s="27" t="s">
        <v>88</v>
      </c>
      <c r="F24" s="28">
        <v>2003</v>
      </c>
      <c r="G24" s="28"/>
    </row>
    <row r="25" spans="1:7">
      <c r="A25" s="27" t="s">
        <v>85</v>
      </c>
      <c r="B25" s="27" t="s">
        <v>86</v>
      </c>
      <c r="C25" s="27" t="s">
        <v>87</v>
      </c>
      <c r="D25" s="28" t="s">
        <v>21</v>
      </c>
      <c r="E25" s="27" t="s">
        <v>89</v>
      </c>
      <c r="F25" s="28">
        <v>2003</v>
      </c>
      <c r="G25" s="28"/>
    </row>
    <row r="26" spans="1:7">
      <c r="A26" s="27" t="s">
        <v>85</v>
      </c>
      <c r="B26" s="27" t="s">
        <v>90</v>
      </c>
      <c r="C26" s="27" t="s">
        <v>91</v>
      </c>
      <c r="D26" s="28" t="s">
        <v>21</v>
      </c>
      <c r="E26" s="27" t="s">
        <v>92</v>
      </c>
      <c r="F26" s="28">
        <v>1998</v>
      </c>
      <c r="G26" s="28"/>
    </row>
    <row r="27" spans="1:7">
      <c r="A27" s="27" t="s">
        <v>93</v>
      </c>
      <c r="B27" s="27" t="s">
        <v>94</v>
      </c>
      <c r="C27" s="27" t="s">
        <v>95</v>
      </c>
      <c r="D27" s="28" t="s">
        <v>21</v>
      </c>
      <c r="E27" s="27" t="s">
        <v>96</v>
      </c>
      <c r="F27" s="28">
        <v>1986</v>
      </c>
      <c r="G27" s="28">
        <v>6</v>
      </c>
    </row>
    <row r="28" spans="1:7">
      <c r="A28" s="27" t="s">
        <v>97</v>
      </c>
      <c r="B28" s="27" t="s">
        <v>98</v>
      </c>
      <c r="C28" s="27" t="s">
        <v>99</v>
      </c>
      <c r="D28" s="28" t="s">
        <v>21</v>
      </c>
      <c r="E28" s="27" t="s">
        <v>100</v>
      </c>
      <c r="F28" s="28">
        <v>2004</v>
      </c>
      <c r="G28" s="28">
        <v>5</v>
      </c>
    </row>
    <row r="29" spans="1:7">
      <c r="A29" s="27" t="s">
        <v>101</v>
      </c>
      <c r="B29" s="27" t="s">
        <v>102</v>
      </c>
      <c r="C29" s="27" t="s">
        <v>103</v>
      </c>
      <c r="D29" s="28" t="s">
        <v>21</v>
      </c>
      <c r="E29" s="27" t="s">
        <v>104</v>
      </c>
      <c r="F29" s="28">
        <v>2006</v>
      </c>
      <c r="G29" s="28"/>
    </row>
    <row r="30" spans="1:7">
      <c r="A30" s="27" t="s">
        <v>105</v>
      </c>
      <c r="B30" s="27" t="s">
        <v>106</v>
      </c>
      <c r="C30" s="27" t="s">
        <v>107</v>
      </c>
      <c r="D30" s="28" t="s">
        <v>21</v>
      </c>
      <c r="E30" s="27" t="s">
        <v>108</v>
      </c>
      <c r="F30" s="28">
        <v>2006</v>
      </c>
      <c r="G30" s="28">
        <v>4</v>
      </c>
    </row>
    <row r="31" spans="1:7">
      <c r="A31" s="27" t="s">
        <v>109</v>
      </c>
      <c r="B31" s="27" t="s">
        <v>110</v>
      </c>
      <c r="C31" s="27" t="s">
        <v>111</v>
      </c>
      <c r="D31" s="28" t="s">
        <v>21</v>
      </c>
      <c r="E31" s="27" t="s">
        <v>112</v>
      </c>
      <c r="F31" s="28">
        <v>1995</v>
      </c>
      <c r="G31" s="28"/>
    </row>
    <row r="32" spans="1:7">
      <c r="A32" s="27" t="s">
        <v>113</v>
      </c>
      <c r="B32" s="27" t="s">
        <v>114</v>
      </c>
      <c r="C32" s="27" t="s">
        <v>115</v>
      </c>
      <c r="D32" s="28" t="s">
        <v>21</v>
      </c>
      <c r="E32" s="27" t="s">
        <v>116</v>
      </c>
      <c r="F32" s="28">
        <v>1952</v>
      </c>
      <c r="G32" s="28">
        <v>8</v>
      </c>
    </row>
    <row r="33" spans="1:7">
      <c r="A33" s="27" t="s">
        <v>117</v>
      </c>
      <c r="B33" s="27" t="s">
        <v>118</v>
      </c>
      <c r="C33" s="27" t="s">
        <v>119</v>
      </c>
      <c r="D33" s="28" t="s">
        <v>21</v>
      </c>
      <c r="E33" s="27" t="s">
        <v>120</v>
      </c>
      <c r="F33" s="28">
        <v>1953</v>
      </c>
      <c r="G33" s="28">
        <v>14</v>
      </c>
    </row>
    <row r="34" spans="1:7">
      <c r="A34" s="27" t="s">
        <v>121</v>
      </c>
      <c r="B34" s="27" t="s">
        <v>122</v>
      </c>
      <c r="C34" s="27" t="s">
        <v>123</v>
      </c>
      <c r="D34" s="28" t="s">
        <v>21</v>
      </c>
      <c r="E34" s="27" t="s">
        <v>124</v>
      </c>
      <c r="F34" s="28">
        <v>1977</v>
      </c>
      <c r="G34" s="28"/>
    </row>
    <row r="35" spans="1:7">
      <c r="A35" s="27" t="s">
        <v>125</v>
      </c>
      <c r="B35" s="27" t="s">
        <v>126</v>
      </c>
      <c r="C35" s="27" t="s">
        <v>127</v>
      </c>
      <c r="D35" s="28" t="s">
        <v>21</v>
      </c>
      <c r="E35" s="27" t="s">
        <v>128</v>
      </c>
      <c r="F35" s="28">
        <v>1986</v>
      </c>
      <c r="G35" s="28"/>
    </row>
    <row r="36" spans="1:7">
      <c r="A36" s="27" t="s">
        <v>129</v>
      </c>
      <c r="B36" s="27" t="s">
        <v>130</v>
      </c>
      <c r="C36" s="27" t="s">
        <v>131</v>
      </c>
      <c r="D36" s="28" t="s">
        <v>21</v>
      </c>
      <c r="E36" s="27" t="s">
        <v>132</v>
      </c>
      <c r="F36" s="28">
        <v>1998</v>
      </c>
      <c r="G36" s="28"/>
    </row>
    <row r="37" spans="1:7">
      <c r="A37" s="27" t="s">
        <v>133</v>
      </c>
      <c r="B37" s="27" t="s">
        <v>134</v>
      </c>
      <c r="C37" s="27" t="s">
        <v>135</v>
      </c>
      <c r="D37" s="28" t="s">
        <v>21</v>
      </c>
      <c r="E37" s="27" t="s">
        <v>136</v>
      </c>
      <c r="F37" s="28">
        <v>1964</v>
      </c>
      <c r="G37" s="28"/>
    </row>
    <row r="38" spans="1:7">
      <c r="A38" s="27" t="s">
        <v>137</v>
      </c>
      <c r="B38" s="27" t="s">
        <v>138</v>
      </c>
      <c r="C38" s="27" t="s">
        <v>139</v>
      </c>
      <c r="D38" s="28" t="s">
        <v>21</v>
      </c>
      <c r="E38" s="27" t="s">
        <v>140</v>
      </c>
      <c r="F38" s="28">
        <v>2008</v>
      </c>
      <c r="G38" s="28"/>
    </row>
    <row r="39" spans="1:7">
      <c r="A39" s="27" t="s">
        <v>141</v>
      </c>
      <c r="B39" s="27" t="s">
        <v>142</v>
      </c>
      <c r="C39" s="27" t="s">
        <v>143</v>
      </c>
      <c r="D39" s="28" t="s">
        <v>21</v>
      </c>
      <c r="E39" s="27" t="s">
        <v>144</v>
      </c>
      <c r="F39" s="28">
        <v>1964</v>
      </c>
      <c r="G39" s="28"/>
    </row>
    <row r="40" spans="1:7">
      <c r="A40" s="27" t="s">
        <v>145</v>
      </c>
      <c r="B40" s="27" t="s">
        <v>146</v>
      </c>
      <c r="C40" s="27" t="s">
        <v>147</v>
      </c>
      <c r="D40" s="28" t="s">
        <v>21</v>
      </c>
      <c r="E40" s="27" t="s">
        <v>148</v>
      </c>
      <c r="F40" s="28">
        <v>1946</v>
      </c>
      <c r="G40" s="28">
        <v>27</v>
      </c>
    </row>
    <row r="41" spans="1:7">
      <c r="A41" s="27" t="s">
        <v>149</v>
      </c>
      <c r="B41" s="27" t="s">
        <v>150</v>
      </c>
      <c r="C41" s="27" t="s">
        <v>151</v>
      </c>
      <c r="D41" s="28" t="s">
        <v>21</v>
      </c>
      <c r="E41" s="27" t="s">
        <v>152</v>
      </c>
      <c r="F41" s="28">
        <v>1969</v>
      </c>
      <c r="G41" s="28"/>
    </row>
    <row r="42" spans="1:7">
      <c r="A42" s="27" t="s">
        <v>153</v>
      </c>
      <c r="B42" s="27" t="s">
        <v>154</v>
      </c>
      <c r="C42" s="27" t="s">
        <v>155</v>
      </c>
      <c r="D42" s="28" t="s">
        <v>21</v>
      </c>
      <c r="E42" s="27" t="s">
        <v>156</v>
      </c>
      <c r="F42" s="28">
        <v>1969</v>
      </c>
      <c r="G42" s="28"/>
    </row>
    <row r="43" spans="1:7">
      <c r="A43" s="27" t="s">
        <v>157</v>
      </c>
      <c r="B43" s="27" t="s">
        <v>158</v>
      </c>
      <c r="C43" s="27" t="s">
        <v>159</v>
      </c>
      <c r="D43" s="28" t="s">
        <v>21</v>
      </c>
      <c r="E43" s="27" t="s">
        <v>160</v>
      </c>
      <c r="F43" s="28">
        <v>1987</v>
      </c>
      <c r="G43" s="28"/>
    </row>
    <row r="44" spans="1:7">
      <c r="A44" s="27" t="s">
        <v>161</v>
      </c>
      <c r="B44" s="27" t="s">
        <v>162</v>
      </c>
      <c r="C44" s="27" t="s">
        <v>107</v>
      </c>
      <c r="D44" s="28" t="s">
        <v>21</v>
      </c>
      <c r="E44" s="27" t="s">
        <v>163</v>
      </c>
      <c r="F44" s="28">
        <v>1988</v>
      </c>
      <c r="G44" s="28"/>
    </row>
    <row r="45" spans="1:7">
      <c r="A45" s="27" t="s">
        <v>161</v>
      </c>
      <c r="B45" s="27" t="s">
        <v>162</v>
      </c>
      <c r="C45" s="27" t="s">
        <v>107</v>
      </c>
      <c r="D45" s="28" t="s">
        <v>21</v>
      </c>
      <c r="E45" s="27" t="s">
        <v>164</v>
      </c>
      <c r="F45" s="28">
        <v>1988</v>
      </c>
      <c r="G45" s="28"/>
    </row>
    <row r="46" spans="1:7">
      <c r="A46" s="27" t="s">
        <v>161</v>
      </c>
      <c r="B46" s="27" t="s">
        <v>162</v>
      </c>
      <c r="C46" s="27" t="s">
        <v>107</v>
      </c>
      <c r="D46" s="28" t="s">
        <v>21</v>
      </c>
      <c r="E46" s="27" t="s">
        <v>165</v>
      </c>
      <c r="F46" s="28">
        <v>1988</v>
      </c>
      <c r="G46" s="28"/>
    </row>
    <row r="47" spans="1:7">
      <c r="A47" s="27" t="s">
        <v>166</v>
      </c>
      <c r="B47" s="27" t="s">
        <v>167</v>
      </c>
      <c r="C47" s="27" t="s">
        <v>168</v>
      </c>
      <c r="D47" s="28" t="s">
        <v>21</v>
      </c>
      <c r="E47" s="27" t="s">
        <v>169</v>
      </c>
      <c r="F47" s="28">
        <v>1978</v>
      </c>
      <c r="G47" s="28"/>
    </row>
    <row r="48" spans="1:7">
      <c r="A48" s="27" t="s">
        <v>170</v>
      </c>
      <c r="B48" s="27" t="s">
        <v>171</v>
      </c>
      <c r="C48" s="27" t="s">
        <v>107</v>
      </c>
      <c r="D48" s="28" t="s">
        <v>21</v>
      </c>
      <c r="E48" s="27" t="s">
        <v>172</v>
      </c>
      <c r="F48" s="28">
        <v>2008</v>
      </c>
      <c r="G48" s="28"/>
    </row>
    <row r="49" spans="1:7">
      <c r="A49" s="27" t="s">
        <v>170</v>
      </c>
      <c r="B49" s="27" t="s">
        <v>171</v>
      </c>
      <c r="C49" s="27" t="s">
        <v>107</v>
      </c>
      <c r="D49" s="28" t="s">
        <v>21</v>
      </c>
      <c r="E49" s="27" t="s">
        <v>173</v>
      </c>
      <c r="F49" s="28">
        <v>2008</v>
      </c>
      <c r="G49" s="28"/>
    </row>
    <row r="50" spans="1:7">
      <c r="A50" s="27" t="s">
        <v>174</v>
      </c>
      <c r="B50" s="27" t="s">
        <v>175</v>
      </c>
      <c r="C50" s="27" t="s">
        <v>176</v>
      </c>
      <c r="D50" s="28" t="s">
        <v>21</v>
      </c>
      <c r="E50" s="27" t="s">
        <v>177</v>
      </c>
      <c r="F50" s="28">
        <v>2000</v>
      </c>
      <c r="G50" s="28"/>
    </row>
    <row r="51" spans="1:7">
      <c r="A51" s="27" t="s">
        <v>178</v>
      </c>
      <c r="B51" s="27" t="s">
        <v>179</v>
      </c>
      <c r="C51" s="27" t="s">
        <v>180</v>
      </c>
      <c r="D51" s="28" t="s">
        <v>21</v>
      </c>
      <c r="E51" s="27" t="s">
        <v>181</v>
      </c>
      <c r="F51" s="28">
        <v>2004</v>
      </c>
      <c r="G51" s="28"/>
    </row>
    <row r="52" spans="1:7">
      <c r="A52" s="27" t="s">
        <v>182</v>
      </c>
      <c r="B52" s="27" t="s">
        <v>183</v>
      </c>
      <c r="C52" s="27" t="s">
        <v>184</v>
      </c>
      <c r="D52" s="28" t="s">
        <v>21</v>
      </c>
      <c r="E52" s="27" t="s">
        <v>185</v>
      </c>
      <c r="F52" s="28">
        <v>2007</v>
      </c>
      <c r="G52" s="28"/>
    </row>
    <row r="53" spans="1:7">
      <c r="A53" s="27" t="s">
        <v>186</v>
      </c>
      <c r="B53" s="27" t="s">
        <v>187</v>
      </c>
      <c r="C53" s="27" t="s">
        <v>188</v>
      </c>
      <c r="D53" s="28" t="s">
        <v>83</v>
      </c>
      <c r="E53" s="27" t="s">
        <v>189</v>
      </c>
      <c r="F53" s="28">
        <v>2007</v>
      </c>
      <c r="G53" s="28"/>
    </row>
    <row r="54" spans="1:7">
      <c r="A54" s="27" t="s">
        <v>190</v>
      </c>
      <c r="B54" s="27" t="s">
        <v>191</v>
      </c>
      <c r="C54" s="27" t="s">
        <v>192</v>
      </c>
      <c r="D54" s="28" t="s">
        <v>21</v>
      </c>
      <c r="E54" s="27" t="s">
        <v>193</v>
      </c>
      <c r="F54" s="28">
        <v>1993</v>
      </c>
      <c r="G54" s="28"/>
    </row>
    <row r="55" spans="1:7">
      <c r="A55" s="27" t="s">
        <v>194</v>
      </c>
      <c r="B55" s="27" t="s">
        <v>195</v>
      </c>
      <c r="C55" s="27" t="s">
        <v>196</v>
      </c>
      <c r="D55" s="28" t="s">
        <v>21</v>
      </c>
      <c r="E55" s="27" t="s">
        <v>197</v>
      </c>
      <c r="F55" s="28">
        <v>2000</v>
      </c>
      <c r="G55" s="28"/>
    </row>
    <row r="56" spans="1:7">
      <c r="A56" s="27" t="s">
        <v>198</v>
      </c>
      <c r="B56" s="27" t="s">
        <v>199</v>
      </c>
      <c r="C56" s="27" t="s">
        <v>200</v>
      </c>
      <c r="D56" s="28" t="s">
        <v>21</v>
      </c>
      <c r="E56" s="27" t="s">
        <v>201</v>
      </c>
      <c r="F56" s="28">
        <v>2006</v>
      </c>
      <c r="G56" s="28"/>
    </row>
    <row r="57" spans="1:7">
      <c r="A57" s="27" t="s">
        <v>202</v>
      </c>
      <c r="B57" s="27" t="s">
        <v>203</v>
      </c>
      <c r="C57" s="27" t="s">
        <v>204</v>
      </c>
      <c r="D57" s="28" t="s">
        <v>21</v>
      </c>
      <c r="E57" s="27" t="s">
        <v>205</v>
      </c>
      <c r="F57" s="28">
        <v>1997</v>
      </c>
      <c r="G57" s="28"/>
    </row>
    <row r="58" spans="1:7">
      <c r="A58" s="27" t="s">
        <v>206</v>
      </c>
      <c r="B58" s="27" t="s">
        <v>207</v>
      </c>
      <c r="C58" s="27" t="s">
        <v>208</v>
      </c>
      <c r="D58" s="28" t="s">
        <v>21</v>
      </c>
      <c r="E58" s="27" t="s">
        <v>209</v>
      </c>
      <c r="F58" s="28">
        <v>1978</v>
      </c>
      <c r="G58" s="28"/>
    </row>
    <row r="59" spans="1:7">
      <c r="A59" s="27" t="s">
        <v>210</v>
      </c>
      <c r="B59" s="27" t="s">
        <v>211</v>
      </c>
      <c r="C59" s="27" t="s">
        <v>212</v>
      </c>
      <c r="D59" s="28" t="s">
        <v>21</v>
      </c>
      <c r="E59" s="27" t="s">
        <v>213</v>
      </c>
      <c r="F59" s="28">
        <v>1993</v>
      </c>
      <c r="G59" s="28"/>
    </row>
    <row r="60" spans="1:7">
      <c r="A60" s="27" t="s">
        <v>214</v>
      </c>
      <c r="B60" s="27" t="s">
        <v>215</v>
      </c>
      <c r="C60" s="27" t="s">
        <v>216</v>
      </c>
      <c r="D60" s="28" t="s">
        <v>21</v>
      </c>
      <c r="E60" s="27" t="s">
        <v>217</v>
      </c>
      <c r="F60" s="28">
        <v>1980</v>
      </c>
      <c r="G60" s="28"/>
    </row>
    <row r="61" spans="1:7">
      <c r="A61" s="27" t="s">
        <v>218</v>
      </c>
      <c r="B61" s="27" t="s">
        <v>219</v>
      </c>
      <c r="C61" s="27" t="s">
        <v>220</v>
      </c>
      <c r="D61" s="28" t="s">
        <v>21</v>
      </c>
      <c r="E61" s="27" t="s">
        <v>221</v>
      </c>
      <c r="F61" s="28">
        <v>2008</v>
      </c>
      <c r="G61" s="28"/>
    </row>
    <row r="62" spans="1:7">
      <c r="A62" s="27" t="s">
        <v>222</v>
      </c>
      <c r="B62" s="27" t="s">
        <v>223</v>
      </c>
      <c r="C62" s="27" t="s">
        <v>224</v>
      </c>
      <c r="D62" s="28" t="s">
        <v>21</v>
      </c>
      <c r="E62" s="27" t="s">
        <v>225</v>
      </c>
      <c r="F62" s="28">
        <v>2003</v>
      </c>
      <c r="G62" s="28"/>
    </row>
    <row r="63" spans="1:7">
      <c r="A63" s="27" t="s">
        <v>226</v>
      </c>
      <c r="B63" s="27" t="s">
        <v>227</v>
      </c>
      <c r="C63" s="27" t="s">
        <v>228</v>
      </c>
      <c r="D63" s="28" t="s">
        <v>21</v>
      </c>
      <c r="E63" s="27" t="s">
        <v>229</v>
      </c>
      <c r="F63" s="28">
        <v>2005</v>
      </c>
      <c r="G63" s="28"/>
    </row>
    <row r="64" spans="1:7">
      <c r="A64" s="27" t="s">
        <v>230</v>
      </c>
      <c r="B64" s="27" t="s">
        <v>231</v>
      </c>
      <c r="C64" s="27" t="s">
        <v>232</v>
      </c>
      <c r="D64" s="28" t="s">
        <v>21</v>
      </c>
      <c r="E64" s="27" t="s">
        <v>233</v>
      </c>
      <c r="F64" s="28">
        <v>1991</v>
      </c>
      <c r="G64" s="28"/>
    </row>
    <row r="65" spans="1:7">
      <c r="A65" s="27" t="s">
        <v>234</v>
      </c>
      <c r="B65" s="27" t="s">
        <v>235</v>
      </c>
      <c r="C65" s="27" t="s">
        <v>236</v>
      </c>
      <c r="D65" s="28" t="s">
        <v>21</v>
      </c>
      <c r="E65" s="27" t="s">
        <v>237</v>
      </c>
      <c r="F65" s="28">
        <v>2003</v>
      </c>
      <c r="G65" s="28"/>
    </row>
    <row r="66" spans="1:7">
      <c r="A66" s="27" t="s">
        <v>238</v>
      </c>
      <c r="B66" s="27" t="s">
        <v>239</v>
      </c>
      <c r="C66" s="27" t="s">
        <v>240</v>
      </c>
      <c r="D66" s="28" t="s">
        <v>21</v>
      </c>
      <c r="E66" s="27" t="s">
        <v>241</v>
      </c>
      <c r="F66" s="28">
        <v>1974</v>
      </c>
      <c r="G66" s="28"/>
    </row>
    <row r="67" spans="1:7">
      <c r="A67" s="27" t="s">
        <v>242</v>
      </c>
      <c r="B67" s="27" t="s">
        <v>243</v>
      </c>
      <c r="C67" s="27" t="s">
        <v>244</v>
      </c>
      <c r="D67" s="28" t="s">
        <v>21</v>
      </c>
      <c r="E67" s="27" t="s">
        <v>245</v>
      </c>
      <c r="F67" s="28">
        <v>2006</v>
      </c>
      <c r="G67" s="28"/>
    </row>
    <row r="68" spans="1:7">
      <c r="A68" s="27" t="s">
        <v>246</v>
      </c>
      <c r="B68" s="27" t="s">
        <v>247</v>
      </c>
      <c r="C68" s="27" t="s">
        <v>244</v>
      </c>
      <c r="D68" s="28" t="s">
        <v>21</v>
      </c>
      <c r="E68" s="27" t="s">
        <v>248</v>
      </c>
      <c r="F68" s="28">
        <v>2003</v>
      </c>
      <c r="G68" s="28"/>
    </row>
    <row r="69" spans="1:7">
      <c r="A69" s="27" t="s">
        <v>246</v>
      </c>
      <c r="B69" s="27" t="s">
        <v>249</v>
      </c>
      <c r="C69" s="27" t="s">
        <v>250</v>
      </c>
      <c r="D69" s="28" t="s">
        <v>21</v>
      </c>
      <c r="E69" s="27" t="s">
        <v>251</v>
      </c>
      <c r="F69" s="28">
        <v>1968</v>
      </c>
      <c r="G69" s="28"/>
    </row>
    <row r="70" spans="1:7">
      <c r="A70" s="27" t="s">
        <v>246</v>
      </c>
      <c r="B70" s="27" t="s">
        <v>249</v>
      </c>
      <c r="C70" s="27" t="s">
        <v>250</v>
      </c>
      <c r="D70" s="28" t="s">
        <v>21</v>
      </c>
      <c r="E70" s="27" t="s">
        <v>252</v>
      </c>
      <c r="F70" s="28">
        <v>1968</v>
      </c>
      <c r="G70" s="28"/>
    </row>
    <row r="71" spans="1:7">
      <c r="A71" s="27" t="s">
        <v>246</v>
      </c>
      <c r="B71" s="27" t="s">
        <v>249</v>
      </c>
      <c r="C71" s="27" t="s">
        <v>250</v>
      </c>
      <c r="D71" s="28" t="s">
        <v>21</v>
      </c>
      <c r="E71" s="27" t="s">
        <v>253</v>
      </c>
      <c r="F71" s="28">
        <v>1968</v>
      </c>
      <c r="G71" s="28"/>
    </row>
    <row r="72" spans="1:7">
      <c r="A72" s="27" t="s">
        <v>254</v>
      </c>
      <c r="B72" s="27" t="s">
        <v>255</v>
      </c>
      <c r="C72" s="27" t="s">
        <v>107</v>
      </c>
      <c r="D72" s="28" t="s">
        <v>21</v>
      </c>
      <c r="E72" s="27" t="s">
        <v>256</v>
      </c>
      <c r="F72" s="28">
        <v>2008</v>
      </c>
      <c r="G72" s="28"/>
    </row>
    <row r="73" spans="1:7">
      <c r="A73" s="27" t="s">
        <v>254</v>
      </c>
      <c r="B73" s="27" t="s">
        <v>257</v>
      </c>
      <c r="C73" s="27" t="s">
        <v>107</v>
      </c>
      <c r="D73" s="28" t="s">
        <v>83</v>
      </c>
      <c r="E73" s="27" t="s">
        <v>258</v>
      </c>
      <c r="F73" s="28">
        <v>2009</v>
      </c>
      <c r="G73" s="28"/>
    </row>
    <row r="74" spans="1:7">
      <c r="A74" s="27" t="s">
        <v>259</v>
      </c>
      <c r="B74" s="27" t="s">
        <v>260</v>
      </c>
      <c r="C74" s="27" t="s">
        <v>107</v>
      </c>
      <c r="D74" s="28" t="s">
        <v>21</v>
      </c>
      <c r="E74" s="27" t="s">
        <v>261</v>
      </c>
      <c r="F74" s="28">
        <v>1985</v>
      </c>
      <c r="G74" s="28"/>
    </row>
    <row r="75" spans="1:7">
      <c r="A75" s="27" t="s">
        <v>259</v>
      </c>
      <c r="B75" s="27" t="s">
        <v>260</v>
      </c>
      <c r="C75" s="27" t="s">
        <v>107</v>
      </c>
      <c r="D75" s="28" t="s">
        <v>21</v>
      </c>
      <c r="E75" s="27" t="s">
        <v>262</v>
      </c>
      <c r="F75" s="28">
        <v>1985</v>
      </c>
      <c r="G75" s="28"/>
    </row>
    <row r="76" spans="1:7">
      <c r="A76" s="27" t="s">
        <v>263</v>
      </c>
      <c r="B76" s="27" t="s">
        <v>264</v>
      </c>
      <c r="C76" s="27" t="s">
        <v>265</v>
      </c>
      <c r="D76" s="28" t="s">
        <v>21</v>
      </c>
      <c r="E76" s="27" t="s">
        <v>266</v>
      </c>
      <c r="F76" s="28">
        <v>1974</v>
      </c>
      <c r="G76" s="28"/>
    </row>
    <row r="77" spans="1:7">
      <c r="A77" s="27" t="s">
        <v>267</v>
      </c>
      <c r="B77" s="27" t="s">
        <v>268</v>
      </c>
      <c r="C77" s="27" t="s">
        <v>269</v>
      </c>
      <c r="D77" s="28" t="s">
        <v>21</v>
      </c>
      <c r="E77" s="27" t="s">
        <v>270</v>
      </c>
      <c r="F77" s="28">
        <v>1979</v>
      </c>
      <c r="G77" s="28"/>
    </row>
    <row r="78" spans="1:7">
      <c r="A78" s="27" t="s">
        <v>267</v>
      </c>
      <c r="B78" s="27" t="s">
        <v>271</v>
      </c>
      <c r="C78" s="27" t="s">
        <v>272</v>
      </c>
      <c r="D78" s="28" t="s">
        <v>21</v>
      </c>
      <c r="E78" s="27" t="s">
        <v>273</v>
      </c>
      <c r="F78" s="28">
        <v>2009</v>
      </c>
      <c r="G78" s="28">
        <v>22</v>
      </c>
    </row>
    <row r="79" spans="1:7">
      <c r="A79" s="27" t="s">
        <v>274</v>
      </c>
      <c r="B79" s="27" t="s">
        <v>275</v>
      </c>
      <c r="C79" s="27" t="s">
        <v>107</v>
      </c>
      <c r="D79" s="28" t="s">
        <v>21</v>
      </c>
      <c r="E79" s="27" t="s">
        <v>276</v>
      </c>
      <c r="F79" s="28">
        <v>1994</v>
      </c>
      <c r="G79" s="28"/>
    </row>
    <row r="80" spans="1:7">
      <c r="A80" s="27" t="s">
        <v>274</v>
      </c>
      <c r="B80" s="27" t="s">
        <v>277</v>
      </c>
      <c r="C80" s="27" t="s">
        <v>278</v>
      </c>
      <c r="D80" s="28" t="s">
        <v>21</v>
      </c>
      <c r="E80" s="27" t="s">
        <v>279</v>
      </c>
      <c r="F80" s="28">
        <v>1998</v>
      </c>
      <c r="G80" s="28"/>
    </row>
    <row r="81" spans="1:7">
      <c r="A81" s="27" t="s">
        <v>280</v>
      </c>
      <c r="B81" s="27" t="s">
        <v>281</v>
      </c>
      <c r="C81" s="27" t="s">
        <v>107</v>
      </c>
      <c r="D81" s="28" t="s">
        <v>21</v>
      </c>
      <c r="E81" s="27" t="s">
        <v>282</v>
      </c>
      <c r="F81" s="28">
        <v>2007</v>
      </c>
      <c r="G81" s="28"/>
    </row>
    <row r="82" spans="1:7">
      <c r="A82" s="27" t="s">
        <v>283</v>
      </c>
      <c r="B82" s="27" t="s">
        <v>284</v>
      </c>
      <c r="C82" s="27" t="s">
        <v>285</v>
      </c>
      <c r="D82" s="28" t="s">
        <v>21</v>
      </c>
      <c r="E82" s="27" t="s">
        <v>286</v>
      </c>
      <c r="F82" s="28">
        <v>2008</v>
      </c>
      <c r="G82" s="28"/>
    </row>
    <row r="83" spans="1:7">
      <c r="A83" s="27" t="s">
        <v>287</v>
      </c>
      <c r="B83" s="27" t="s">
        <v>288</v>
      </c>
      <c r="C83" s="27" t="s">
        <v>289</v>
      </c>
      <c r="D83" s="28" t="s">
        <v>21</v>
      </c>
      <c r="E83" s="27" t="s">
        <v>290</v>
      </c>
      <c r="F83" s="28">
        <v>1968</v>
      </c>
      <c r="G83" s="28"/>
    </row>
    <row r="84" spans="1:7">
      <c r="A84" s="27" t="s">
        <v>291</v>
      </c>
      <c r="B84" s="27" t="s">
        <v>292</v>
      </c>
      <c r="C84" s="27" t="s">
        <v>293</v>
      </c>
      <c r="D84" s="28" t="s">
        <v>21</v>
      </c>
      <c r="E84" s="27" t="s">
        <v>294</v>
      </c>
      <c r="F84" s="28">
        <v>2008</v>
      </c>
      <c r="G84" s="28"/>
    </row>
    <row r="85" spans="1:7">
      <c r="A85" s="27" t="s">
        <v>295</v>
      </c>
      <c r="B85" s="27" t="s">
        <v>296</v>
      </c>
      <c r="C85" s="27" t="s">
        <v>297</v>
      </c>
      <c r="D85" s="28" t="s">
        <v>21</v>
      </c>
      <c r="E85" s="27" t="s">
        <v>298</v>
      </c>
      <c r="F85" s="28">
        <v>1968</v>
      </c>
      <c r="G85" s="28"/>
    </row>
    <row r="86" spans="1:7">
      <c r="A86" s="27" t="s">
        <v>295</v>
      </c>
      <c r="B86" s="27" t="s">
        <v>299</v>
      </c>
      <c r="C86" s="27" t="s">
        <v>300</v>
      </c>
      <c r="D86" s="28" t="s">
        <v>21</v>
      </c>
      <c r="E86" s="27" t="s">
        <v>301</v>
      </c>
      <c r="F86" s="28">
        <v>1998</v>
      </c>
      <c r="G86" s="28"/>
    </row>
    <row r="87" spans="1:7">
      <c r="A87" s="27" t="s">
        <v>302</v>
      </c>
      <c r="B87" s="27" t="s">
        <v>303</v>
      </c>
      <c r="C87" s="27" t="s">
        <v>304</v>
      </c>
      <c r="D87" s="28" t="s">
        <v>21</v>
      </c>
      <c r="E87" s="27" t="s">
        <v>305</v>
      </c>
      <c r="F87" s="28">
        <v>1968</v>
      </c>
      <c r="G87" s="28"/>
    </row>
    <row r="88" spans="1:7">
      <c r="A88" s="27" t="s">
        <v>306</v>
      </c>
      <c r="B88" s="27" t="s">
        <v>307</v>
      </c>
      <c r="C88" s="27" t="s">
        <v>107</v>
      </c>
      <c r="D88" s="28" t="s">
        <v>21</v>
      </c>
      <c r="E88" s="27" t="s">
        <v>308</v>
      </c>
      <c r="F88" s="28">
        <v>2004</v>
      </c>
      <c r="G88" s="28"/>
    </row>
    <row r="89" spans="1:7">
      <c r="A89" s="27" t="s">
        <v>309</v>
      </c>
      <c r="B89" s="27" t="s">
        <v>310</v>
      </c>
      <c r="C89" s="27" t="s">
        <v>107</v>
      </c>
      <c r="D89" s="28" t="s">
        <v>21</v>
      </c>
      <c r="E89" s="27" t="s">
        <v>311</v>
      </c>
      <c r="F89" s="28">
        <v>2004</v>
      </c>
      <c r="G89" s="28"/>
    </row>
    <row r="90" spans="1:7">
      <c r="A90" s="27" t="s">
        <v>309</v>
      </c>
      <c r="B90" s="27" t="s">
        <v>312</v>
      </c>
      <c r="C90" s="27" t="s">
        <v>313</v>
      </c>
      <c r="D90" s="28" t="s">
        <v>21</v>
      </c>
      <c r="E90" s="27" t="s">
        <v>314</v>
      </c>
      <c r="F90" s="28">
        <v>2003</v>
      </c>
      <c r="G90" s="28"/>
    </row>
    <row r="91" spans="1:7">
      <c r="A91" s="27" t="s">
        <v>309</v>
      </c>
      <c r="B91" s="27" t="s">
        <v>312</v>
      </c>
      <c r="C91" s="27" t="s">
        <v>313</v>
      </c>
      <c r="D91" s="28" t="s">
        <v>21</v>
      </c>
      <c r="E91" s="27" t="s">
        <v>315</v>
      </c>
      <c r="F91" s="28">
        <v>2003</v>
      </c>
      <c r="G91" s="28"/>
    </row>
    <row r="92" spans="1:7">
      <c r="A92" s="27" t="s">
        <v>309</v>
      </c>
      <c r="B92" s="27" t="s">
        <v>312</v>
      </c>
      <c r="C92" s="27" t="s">
        <v>313</v>
      </c>
      <c r="D92" s="28" t="s">
        <v>21</v>
      </c>
      <c r="E92" s="27" t="s">
        <v>316</v>
      </c>
      <c r="F92" s="28">
        <v>2003</v>
      </c>
      <c r="G92" s="28"/>
    </row>
    <row r="93" spans="1:7">
      <c r="A93" s="27" t="s">
        <v>317</v>
      </c>
      <c r="B93" s="27" t="s">
        <v>318</v>
      </c>
      <c r="C93" s="27" t="s">
        <v>319</v>
      </c>
      <c r="D93" s="28" t="s">
        <v>21</v>
      </c>
      <c r="E93" s="27" t="s">
        <v>320</v>
      </c>
      <c r="F93" s="28">
        <v>1993</v>
      </c>
      <c r="G93" s="28"/>
    </row>
    <row r="94" spans="1:7">
      <c r="A94" s="27" t="s">
        <v>321</v>
      </c>
      <c r="B94" s="27" t="s">
        <v>322</v>
      </c>
      <c r="C94" s="27" t="s">
        <v>323</v>
      </c>
      <c r="D94" s="28" t="s">
        <v>21</v>
      </c>
      <c r="E94" s="27" t="s">
        <v>324</v>
      </c>
      <c r="F94" s="28">
        <v>1993</v>
      </c>
      <c r="G94" s="28"/>
    </row>
    <row r="95" spans="1:7">
      <c r="A95" s="27" t="s">
        <v>325</v>
      </c>
      <c r="B95" s="27" t="s">
        <v>326</v>
      </c>
      <c r="C95" s="27" t="s">
        <v>327</v>
      </c>
      <c r="D95" s="28" t="s">
        <v>21</v>
      </c>
      <c r="E95" s="27" t="s">
        <v>328</v>
      </c>
      <c r="F95" s="28">
        <v>2002</v>
      </c>
      <c r="G95" s="28"/>
    </row>
    <row r="96" spans="1:7">
      <c r="A96" s="27" t="s">
        <v>329</v>
      </c>
      <c r="B96" s="27" t="s">
        <v>330</v>
      </c>
      <c r="C96" s="27" t="s">
        <v>331</v>
      </c>
      <c r="D96" s="28" t="s">
        <v>21</v>
      </c>
      <c r="E96" s="27" t="s">
        <v>332</v>
      </c>
      <c r="F96" s="28">
        <v>2005</v>
      </c>
      <c r="G96" s="28"/>
    </row>
    <row r="97" spans="1:7">
      <c r="A97" s="27" t="s">
        <v>329</v>
      </c>
      <c r="B97" s="27" t="s">
        <v>330</v>
      </c>
      <c r="C97" s="27" t="s">
        <v>331</v>
      </c>
      <c r="D97" s="28" t="s">
        <v>21</v>
      </c>
      <c r="E97" s="27" t="s">
        <v>333</v>
      </c>
      <c r="F97" s="28">
        <v>2005</v>
      </c>
      <c r="G97" s="28"/>
    </row>
    <row r="98" spans="1:7">
      <c r="A98" s="27" t="s">
        <v>334</v>
      </c>
      <c r="B98" s="27" t="s">
        <v>335</v>
      </c>
      <c r="C98" s="27" t="s">
        <v>107</v>
      </c>
      <c r="D98" s="28" t="s">
        <v>21</v>
      </c>
      <c r="E98" s="27" t="s">
        <v>336</v>
      </c>
      <c r="F98" s="28">
        <v>2004</v>
      </c>
      <c r="G98" s="28"/>
    </row>
    <row r="99" spans="1:7">
      <c r="A99" s="27" t="s">
        <v>334</v>
      </c>
      <c r="B99" s="27" t="s">
        <v>337</v>
      </c>
      <c r="C99" s="27" t="s">
        <v>107</v>
      </c>
      <c r="D99" s="28" t="s">
        <v>21</v>
      </c>
      <c r="E99" s="27" t="s">
        <v>338</v>
      </c>
      <c r="F99" s="28">
        <v>2005</v>
      </c>
      <c r="G99" s="28"/>
    </row>
    <row r="100" spans="1:7">
      <c r="A100" s="27" t="s">
        <v>339</v>
      </c>
      <c r="B100" s="27" t="s">
        <v>340</v>
      </c>
      <c r="C100" s="27" t="s">
        <v>341</v>
      </c>
      <c r="D100" s="28" t="s">
        <v>21</v>
      </c>
      <c r="E100" s="27" t="s">
        <v>342</v>
      </c>
      <c r="F100" s="28">
        <v>2006</v>
      </c>
      <c r="G100" s="28"/>
    </row>
    <row r="101" spans="1:7">
      <c r="A101" s="27" t="s">
        <v>343</v>
      </c>
      <c r="B101" s="27" t="s">
        <v>344</v>
      </c>
      <c r="C101" s="27" t="s">
        <v>345</v>
      </c>
      <c r="D101" s="28" t="s">
        <v>21</v>
      </c>
      <c r="E101" s="27" t="s">
        <v>346</v>
      </c>
      <c r="F101" s="28">
        <v>1998</v>
      </c>
      <c r="G101" s="28"/>
    </row>
    <row r="102" spans="1:7">
      <c r="A102" s="27" t="s">
        <v>347</v>
      </c>
      <c r="B102" s="27" t="s">
        <v>348</v>
      </c>
      <c r="C102" s="27" t="s">
        <v>349</v>
      </c>
      <c r="D102" s="28" t="s">
        <v>21</v>
      </c>
      <c r="E102" s="27" t="s">
        <v>350</v>
      </c>
      <c r="F102" s="28">
        <v>1967</v>
      </c>
      <c r="G102" s="28">
        <v>8</v>
      </c>
    </row>
    <row r="103" spans="1:7">
      <c r="A103" s="27" t="s">
        <v>351</v>
      </c>
      <c r="B103" s="27" t="s">
        <v>352</v>
      </c>
      <c r="C103" s="27" t="s">
        <v>353</v>
      </c>
      <c r="D103" s="28" t="s">
        <v>21</v>
      </c>
      <c r="E103" s="27" t="s">
        <v>354</v>
      </c>
      <c r="F103" s="28">
        <v>1990</v>
      </c>
      <c r="G103" s="28"/>
    </row>
    <row r="104" spans="1:7">
      <c r="A104" s="27" t="s">
        <v>355</v>
      </c>
      <c r="B104" s="27" t="s">
        <v>356</v>
      </c>
      <c r="C104" s="27" t="s">
        <v>357</v>
      </c>
      <c r="D104" s="28" t="s">
        <v>21</v>
      </c>
      <c r="E104" s="27" t="s">
        <v>358</v>
      </c>
      <c r="F104" s="28">
        <v>2005</v>
      </c>
      <c r="G104" s="28"/>
    </row>
    <row r="105" spans="1:7">
      <c r="A105" s="27" t="s">
        <v>359</v>
      </c>
      <c r="B105" s="27" t="s">
        <v>360</v>
      </c>
      <c r="C105" s="27" t="s">
        <v>361</v>
      </c>
      <c r="D105" s="28" t="s">
        <v>21</v>
      </c>
      <c r="E105" s="27" t="s">
        <v>362</v>
      </c>
      <c r="F105" s="28">
        <v>1977</v>
      </c>
      <c r="G105" s="28"/>
    </row>
    <row r="106" spans="1:7">
      <c r="A106" s="27" t="s">
        <v>363</v>
      </c>
      <c r="B106" s="27" t="s">
        <v>364</v>
      </c>
      <c r="C106" s="27" t="s">
        <v>365</v>
      </c>
      <c r="D106" s="28" t="s">
        <v>21</v>
      </c>
      <c r="E106" s="27" t="s">
        <v>366</v>
      </c>
      <c r="F106" s="28">
        <v>1997</v>
      </c>
      <c r="G106" s="28"/>
    </row>
    <row r="107" spans="1:7">
      <c r="A107" s="27" t="s">
        <v>367</v>
      </c>
      <c r="B107" s="27" t="s">
        <v>368</v>
      </c>
      <c r="C107" s="27" t="s">
        <v>369</v>
      </c>
      <c r="D107" s="28" t="s">
        <v>21</v>
      </c>
      <c r="E107" s="27" t="s">
        <v>370</v>
      </c>
      <c r="F107" s="28">
        <v>2007</v>
      </c>
      <c r="G107" s="28"/>
    </row>
    <row r="108" spans="1:7">
      <c r="A108" s="27" t="s">
        <v>371</v>
      </c>
      <c r="B108" s="27" t="s">
        <v>372</v>
      </c>
      <c r="C108" s="27" t="s">
        <v>373</v>
      </c>
      <c r="D108" s="28" t="s">
        <v>21</v>
      </c>
      <c r="E108" s="27" t="s">
        <v>374</v>
      </c>
      <c r="F108" s="28">
        <v>1983</v>
      </c>
      <c r="G108" s="28"/>
    </row>
    <row r="109" spans="1:7">
      <c r="A109" s="27" t="s">
        <v>375</v>
      </c>
      <c r="B109" s="27" t="s">
        <v>376</v>
      </c>
      <c r="C109" s="27" t="s">
        <v>377</v>
      </c>
      <c r="D109" s="28" t="s">
        <v>21</v>
      </c>
      <c r="E109" s="27" t="s">
        <v>378</v>
      </c>
      <c r="F109" s="28">
        <v>1972</v>
      </c>
      <c r="G109" s="28"/>
    </row>
    <row r="110" spans="1:7">
      <c r="A110" s="27" t="s">
        <v>375</v>
      </c>
      <c r="B110" s="27" t="s">
        <v>376</v>
      </c>
      <c r="C110" s="27" t="s">
        <v>377</v>
      </c>
      <c r="D110" s="28" t="s">
        <v>21</v>
      </c>
      <c r="E110" s="27" t="s">
        <v>379</v>
      </c>
      <c r="F110" s="28">
        <v>1972</v>
      </c>
      <c r="G110" s="28"/>
    </row>
    <row r="111" spans="1:7">
      <c r="A111" s="27" t="s">
        <v>375</v>
      </c>
      <c r="B111" s="27" t="s">
        <v>376</v>
      </c>
      <c r="C111" s="27" t="s">
        <v>377</v>
      </c>
      <c r="D111" s="28" t="s">
        <v>21</v>
      </c>
      <c r="E111" s="27" t="s">
        <v>380</v>
      </c>
      <c r="F111" s="28">
        <v>1972</v>
      </c>
      <c r="G111" s="28"/>
    </row>
    <row r="112" spans="1:7">
      <c r="A112" s="27" t="s">
        <v>381</v>
      </c>
      <c r="B112" s="27" t="s">
        <v>382</v>
      </c>
      <c r="C112" s="27" t="s">
        <v>383</v>
      </c>
      <c r="D112" s="28" t="s">
        <v>21</v>
      </c>
      <c r="E112" s="27" t="s">
        <v>384</v>
      </c>
      <c r="F112" s="28">
        <v>1993</v>
      </c>
      <c r="G112" s="28"/>
    </row>
    <row r="113" spans="1:7">
      <c r="A113" s="27" t="s">
        <v>385</v>
      </c>
      <c r="B113" s="27" t="s">
        <v>386</v>
      </c>
      <c r="C113" s="27" t="s">
        <v>387</v>
      </c>
      <c r="D113" s="28" t="s">
        <v>21</v>
      </c>
      <c r="E113" s="27" t="s">
        <v>388</v>
      </c>
      <c r="F113" s="28">
        <v>1997</v>
      </c>
      <c r="G113" s="28"/>
    </row>
    <row r="114" spans="1:7">
      <c r="A114" s="27" t="s">
        <v>389</v>
      </c>
      <c r="B114" s="27" t="s">
        <v>390</v>
      </c>
      <c r="C114" s="27" t="s">
        <v>387</v>
      </c>
      <c r="D114" s="28" t="s">
        <v>21</v>
      </c>
      <c r="E114" s="27" t="s">
        <v>391</v>
      </c>
      <c r="F114" s="28">
        <v>1998</v>
      </c>
      <c r="G114" s="28"/>
    </row>
    <row r="115" spans="1:7">
      <c r="A115" s="27" t="s">
        <v>392</v>
      </c>
      <c r="B115" s="27" t="s">
        <v>393</v>
      </c>
      <c r="C115" s="27" t="s">
        <v>394</v>
      </c>
      <c r="D115" s="28" t="s">
        <v>21</v>
      </c>
      <c r="E115" s="27" t="s">
        <v>395</v>
      </c>
      <c r="F115" s="28">
        <v>1998</v>
      </c>
      <c r="G115" s="28"/>
    </row>
    <row r="116" spans="1:7">
      <c r="A116" s="27" t="s">
        <v>396</v>
      </c>
      <c r="B116" s="27" t="s">
        <v>397</v>
      </c>
      <c r="C116" s="27" t="s">
        <v>398</v>
      </c>
      <c r="D116" s="28" t="s">
        <v>21</v>
      </c>
      <c r="E116" s="27" t="s">
        <v>399</v>
      </c>
      <c r="F116" s="28">
        <v>1916</v>
      </c>
      <c r="G116" s="28">
        <v>13</v>
      </c>
    </row>
    <row r="117" spans="1:7">
      <c r="A117" s="27" t="s">
        <v>400</v>
      </c>
      <c r="B117" s="27" t="s">
        <v>401</v>
      </c>
      <c r="C117" s="27" t="s">
        <v>402</v>
      </c>
      <c r="D117" s="28" t="s">
        <v>21</v>
      </c>
      <c r="E117" s="27" t="s">
        <v>403</v>
      </c>
      <c r="F117" s="28">
        <v>2003</v>
      </c>
      <c r="G117" s="28"/>
    </row>
    <row r="118" spans="1:7">
      <c r="A118" s="27" t="s">
        <v>404</v>
      </c>
      <c r="B118" s="27" t="s">
        <v>405</v>
      </c>
      <c r="C118" s="27" t="s">
        <v>406</v>
      </c>
      <c r="D118" s="28" t="s">
        <v>21</v>
      </c>
      <c r="E118" s="27" t="s">
        <v>407</v>
      </c>
      <c r="F118" s="28">
        <v>2005</v>
      </c>
      <c r="G118" s="28"/>
    </row>
    <row r="119" spans="1:7">
      <c r="A119" s="27" t="s">
        <v>408</v>
      </c>
      <c r="B119" s="27" t="s">
        <v>409</v>
      </c>
      <c r="C119" s="27" t="s">
        <v>410</v>
      </c>
      <c r="D119" s="28" t="s">
        <v>21</v>
      </c>
      <c r="E119" s="27" t="s">
        <v>411</v>
      </c>
      <c r="F119" s="28">
        <v>2005</v>
      </c>
      <c r="G119" s="28"/>
    </row>
    <row r="120" spans="1:7">
      <c r="A120" s="27" t="s">
        <v>412</v>
      </c>
      <c r="B120" s="27" t="s">
        <v>413</v>
      </c>
      <c r="C120" s="27" t="s">
        <v>414</v>
      </c>
      <c r="D120" s="28" t="s">
        <v>21</v>
      </c>
      <c r="E120" s="27" t="s">
        <v>415</v>
      </c>
      <c r="F120" s="28">
        <v>2004</v>
      </c>
      <c r="G120" s="28"/>
    </row>
    <row r="121" spans="1:7">
      <c r="A121" s="27" t="s">
        <v>416</v>
      </c>
      <c r="B121" s="27" t="s">
        <v>417</v>
      </c>
      <c r="C121" s="27" t="s">
        <v>418</v>
      </c>
      <c r="D121" s="28" t="s">
        <v>21</v>
      </c>
      <c r="E121" s="27" t="s">
        <v>419</v>
      </c>
      <c r="F121" s="28">
        <v>1978</v>
      </c>
      <c r="G121" s="28"/>
    </row>
    <row r="122" spans="1:7">
      <c r="A122" s="27" t="s">
        <v>420</v>
      </c>
      <c r="B122" s="27" t="s">
        <v>421</v>
      </c>
      <c r="C122" s="27" t="s">
        <v>422</v>
      </c>
      <c r="D122" s="28" t="s">
        <v>21</v>
      </c>
      <c r="E122" s="27" t="s">
        <v>423</v>
      </c>
      <c r="F122" s="28">
        <v>1979</v>
      </c>
      <c r="G122" s="28"/>
    </row>
    <row r="123" spans="1:7">
      <c r="A123" s="27" t="s">
        <v>420</v>
      </c>
      <c r="B123" s="27" t="s">
        <v>421</v>
      </c>
      <c r="C123" s="27" t="s">
        <v>422</v>
      </c>
      <c r="D123" s="28" t="s">
        <v>21</v>
      </c>
      <c r="E123" s="27" t="s">
        <v>424</v>
      </c>
      <c r="F123" s="28">
        <v>1979</v>
      </c>
      <c r="G123" s="28"/>
    </row>
    <row r="124" spans="1:7">
      <c r="A124" s="27" t="s">
        <v>420</v>
      </c>
      <c r="B124" s="27" t="s">
        <v>421</v>
      </c>
      <c r="C124" s="27" t="s">
        <v>422</v>
      </c>
      <c r="D124" s="28" t="s">
        <v>21</v>
      </c>
      <c r="E124" s="27" t="s">
        <v>425</v>
      </c>
      <c r="F124" s="28">
        <v>1979</v>
      </c>
      <c r="G124" s="28"/>
    </row>
    <row r="125" spans="1:7">
      <c r="A125" s="27" t="s">
        <v>426</v>
      </c>
      <c r="B125" s="27" t="s">
        <v>427</v>
      </c>
      <c r="C125" s="27" t="s">
        <v>428</v>
      </c>
      <c r="D125" s="28" t="s">
        <v>21</v>
      </c>
      <c r="E125" s="27" t="s">
        <v>429</v>
      </c>
      <c r="F125" s="28">
        <v>1967</v>
      </c>
      <c r="G125" s="28">
        <v>19</v>
      </c>
    </row>
    <row r="126" spans="1:7">
      <c r="A126" s="27" t="s">
        <v>430</v>
      </c>
      <c r="B126" s="27" t="s">
        <v>431</v>
      </c>
      <c r="C126" s="27" t="s">
        <v>432</v>
      </c>
      <c r="D126" s="28" t="s">
        <v>21</v>
      </c>
      <c r="E126" s="27" t="s">
        <v>433</v>
      </c>
      <c r="F126" s="28">
        <v>1982</v>
      </c>
      <c r="G126" s="28"/>
    </row>
    <row r="127" spans="1:7">
      <c r="A127" s="27" t="s">
        <v>434</v>
      </c>
      <c r="B127" s="27" t="s">
        <v>435</v>
      </c>
      <c r="C127" s="27" t="s">
        <v>436</v>
      </c>
      <c r="D127" s="28" t="s">
        <v>21</v>
      </c>
      <c r="E127" s="27" t="s">
        <v>437</v>
      </c>
      <c r="F127" s="28">
        <v>1966</v>
      </c>
      <c r="G127" s="28"/>
    </row>
    <row r="128" spans="1:7">
      <c r="A128" s="27" t="s">
        <v>438</v>
      </c>
      <c r="B128" s="27" t="s">
        <v>439</v>
      </c>
      <c r="C128" s="27" t="s">
        <v>440</v>
      </c>
      <c r="D128" s="28" t="s">
        <v>21</v>
      </c>
      <c r="E128" s="27" t="s">
        <v>441</v>
      </c>
      <c r="F128" s="28">
        <v>1991</v>
      </c>
      <c r="G128" s="28"/>
    </row>
    <row r="129" spans="1:7">
      <c r="A129" s="27" t="s">
        <v>442</v>
      </c>
      <c r="B129" s="27" t="s">
        <v>443</v>
      </c>
      <c r="C129" s="27" t="s">
        <v>444</v>
      </c>
      <c r="D129" s="28" t="s">
        <v>21</v>
      </c>
      <c r="E129" s="27" t="s">
        <v>445</v>
      </c>
      <c r="F129" s="28">
        <v>1957</v>
      </c>
      <c r="G129" s="28"/>
    </row>
    <row r="130" spans="1:7">
      <c r="A130" s="27" t="s">
        <v>446</v>
      </c>
      <c r="B130" s="27" t="s">
        <v>447</v>
      </c>
      <c r="C130" s="27" t="s">
        <v>448</v>
      </c>
      <c r="D130" s="28" t="s">
        <v>21</v>
      </c>
      <c r="E130" s="27" t="s">
        <v>449</v>
      </c>
      <c r="F130" s="28">
        <v>1962</v>
      </c>
      <c r="G130" s="28"/>
    </row>
    <row r="131" spans="1:7">
      <c r="A131" s="27" t="s">
        <v>450</v>
      </c>
      <c r="B131" s="27" t="s">
        <v>451</v>
      </c>
      <c r="C131" s="27" t="s">
        <v>452</v>
      </c>
      <c r="D131" s="28" t="s">
        <v>21</v>
      </c>
      <c r="E131" s="27" t="s">
        <v>453</v>
      </c>
      <c r="F131" s="28">
        <v>1949</v>
      </c>
      <c r="G131" s="28"/>
    </row>
    <row r="132" spans="1:7">
      <c r="A132" s="27" t="s">
        <v>454</v>
      </c>
      <c r="B132" s="27" t="s">
        <v>455</v>
      </c>
      <c r="C132" s="27" t="s">
        <v>456</v>
      </c>
      <c r="D132" s="28" t="s">
        <v>21</v>
      </c>
      <c r="E132" s="27" t="s">
        <v>457</v>
      </c>
      <c r="F132" s="28">
        <v>1962</v>
      </c>
      <c r="G132" s="28">
        <v>5</v>
      </c>
    </row>
    <row r="133" spans="1:7">
      <c r="A133" s="27" t="s">
        <v>458</v>
      </c>
      <c r="B133" s="27" t="s">
        <v>459</v>
      </c>
      <c r="C133" s="27" t="s">
        <v>460</v>
      </c>
      <c r="D133" s="28" t="s">
        <v>21</v>
      </c>
      <c r="E133" s="27" t="s">
        <v>461</v>
      </c>
      <c r="F133" s="28">
        <v>1981</v>
      </c>
      <c r="G133" s="28"/>
    </row>
    <row r="134" spans="1:7">
      <c r="A134" s="27" t="s">
        <v>462</v>
      </c>
      <c r="B134" s="27" t="s">
        <v>463</v>
      </c>
      <c r="C134" s="27" t="s">
        <v>464</v>
      </c>
      <c r="D134" s="28" t="s">
        <v>21</v>
      </c>
      <c r="E134" s="27" t="s">
        <v>465</v>
      </c>
      <c r="F134" s="28">
        <v>1967</v>
      </c>
      <c r="G134" s="28"/>
    </row>
    <row r="135" spans="1:7">
      <c r="A135" s="27" t="s">
        <v>466</v>
      </c>
      <c r="B135" s="27" t="s">
        <v>467</v>
      </c>
      <c r="C135" s="27" t="s">
        <v>468</v>
      </c>
      <c r="D135" s="28" t="s">
        <v>21</v>
      </c>
      <c r="E135" s="27" t="s">
        <v>469</v>
      </c>
      <c r="F135" s="28">
        <v>1972</v>
      </c>
      <c r="G135" s="28"/>
    </row>
    <row r="136" spans="1:7">
      <c r="A136" s="27" t="s">
        <v>466</v>
      </c>
      <c r="B136" s="27" t="s">
        <v>470</v>
      </c>
      <c r="C136" s="27" t="s">
        <v>471</v>
      </c>
      <c r="D136" s="28" t="s">
        <v>21</v>
      </c>
      <c r="E136" s="27" t="s">
        <v>472</v>
      </c>
      <c r="F136" s="28">
        <v>1977</v>
      </c>
      <c r="G136" s="28"/>
    </row>
    <row r="137" spans="1:7">
      <c r="A137" s="27" t="s">
        <v>473</v>
      </c>
      <c r="B137" s="27" t="s">
        <v>474</v>
      </c>
      <c r="C137" s="27" t="s">
        <v>475</v>
      </c>
      <c r="D137" s="28" t="s">
        <v>21</v>
      </c>
      <c r="E137" s="27" t="s">
        <v>476</v>
      </c>
      <c r="F137" s="28">
        <v>1983</v>
      </c>
      <c r="G137" s="28"/>
    </row>
    <row r="138" spans="1:7">
      <c r="A138" s="27" t="s">
        <v>477</v>
      </c>
      <c r="B138" s="27" t="s">
        <v>467</v>
      </c>
      <c r="C138" s="27" t="s">
        <v>478</v>
      </c>
      <c r="D138" s="28" t="s">
        <v>21</v>
      </c>
      <c r="E138" s="27" t="s">
        <v>479</v>
      </c>
      <c r="F138" s="28">
        <v>1984</v>
      </c>
      <c r="G138" s="28"/>
    </row>
    <row r="139" spans="1:7">
      <c r="A139" s="27" t="s">
        <v>477</v>
      </c>
      <c r="B139" s="27" t="s">
        <v>480</v>
      </c>
      <c r="C139" s="27" t="s">
        <v>481</v>
      </c>
      <c r="D139" s="28" t="s">
        <v>21</v>
      </c>
      <c r="E139" s="27" t="s">
        <v>482</v>
      </c>
      <c r="F139" s="28">
        <v>1962</v>
      </c>
      <c r="G139" s="28"/>
    </row>
    <row r="140" spans="1:7">
      <c r="A140" s="27" t="s">
        <v>477</v>
      </c>
      <c r="B140" s="27" t="s">
        <v>483</v>
      </c>
      <c r="C140" s="27" t="s">
        <v>484</v>
      </c>
      <c r="D140" s="28" t="s">
        <v>21</v>
      </c>
      <c r="E140" s="27" t="s">
        <v>485</v>
      </c>
      <c r="F140" s="28">
        <v>1950</v>
      </c>
      <c r="G140" s="28"/>
    </row>
    <row r="141" spans="1:7">
      <c r="A141" s="27" t="s">
        <v>477</v>
      </c>
      <c r="B141" s="27" t="s">
        <v>486</v>
      </c>
      <c r="C141" s="27" t="s">
        <v>487</v>
      </c>
      <c r="D141" s="28" t="s">
        <v>21</v>
      </c>
      <c r="E141" s="27" t="s">
        <v>488</v>
      </c>
      <c r="F141" s="28">
        <v>1961</v>
      </c>
      <c r="G141" s="28"/>
    </row>
    <row r="142" spans="1:7">
      <c r="A142" s="27" t="s">
        <v>477</v>
      </c>
      <c r="B142" s="27" t="s">
        <v>486</v>
      </c>
      <c r="C142" s="27" t="s">
        <v>487</v>
      </c>
      <c r="D142" s="28" t="s">
        <v>21</v>
      </c>
      <c r="E142" s="27" t="s">
        <v>489</v>
      </c>
      <c r="F142" s="28">
        <v>1961</v>
      </c>
      <c r="G142" s="28"/>
    </row>
    <row r="143" spans="1:7">
      <c r="A143" s="27" t="s">
        <v>477</v>
      </c>
      <c r="B143" s="27" t="s">
        <v>486</v>
      </c>
      <c r="C143" s="27" t="s">
        <v>487</v>
      </c>
      <c r="D143" s="28" t="s">
        <v>21</v>
      </c>
      <c r="E143" s="27" t="s">
        <v>490</v>
      </c>
      <c r="F143" s="28">
        <v>1961</v>
      </c>
      <c r="G143" s="28"/>
    </row>
    <row r="144" spans="1:7">
      <c r="A144" s="27" t="s">
        <v>491</v>
      </c>
      <c r="B144" s="27" t="s">
        <v>492</v>
      </c>
      <c r="C144" s="27" t="s">
        <v>493</v>
      </c>
      <c r="D144" s="28" t="s">
        <v>21</v>
      </c>
      <c r="E144" s="27" t="s">
        <v>494</v>
      </c>
      <c r="F144" s="28">
        <v>1953</v>
      </c>
      <c r="G144" s="28"/>
    </row>
    <row r="145" spans="1:7">
      <c r="A145" s="27" t="s">
        <v>495</v>
      </c>
      <c r="B145" s="27" t="s">
        <v>496</v>
      </c>
      <c r="C145" s="27" t="s">
        <v>497</v>
      </c>
      <c r="D145" s="28" t="s">
        <v>21</v>
      </c>
      <c r="E145" s="27" t="s">
        <v>498</v>
      </c>
      <c r="F145" s="28">
        <v>1965</v>
      </c>
      <c r="G145" s="28"/>
    </row>
    <row r="146" spans="1:7">
      <c r="A146" s="27" t="s">
        <v>495</v>
      </c>
      <c r="B146" s="27" t="s">
        <v>499</v>
      </c>
      <c r="C146" s="27" t="s">
        <v>500</v>
      </c>
      <c r="D146" s="28" t="s">
        <v>21</v>
      </c>
      <c r="E146" s="27" t="s">
        <v>501</v>
      </c>
      <c r="F146" s="28">
        <v>1961</v>
      </c>
      <c r="G146" s="28"/>
    </row>
    <row r="147" spans="1:7">
      <c r="A147" s="27" t="s">
        <v>502</v>
      </c>
      <c r="B147" s="27" t="s">
        <v>503</v>
      </c>
      <c r="C147" s="27" t="s">
        <v>504</v>
      </c>
      <c r="D147" s="28" t="s">
        <v>21</v>
      </c>
      <c r="E147" s="27" t="s">
        <v>505</v>
      </c>
      <c r="F147" s="28">
        <v>1986</v>
      </c>
      <c r="G147" s="28"/>
    </row>
    <row r="148" spans="1:7">
      <c r="A148" s="27" t="s">
        <v>506</v>
      </c>
      <c r="B148" s="27" t="s">
        <v>507</v>
      </c>
      <c r="C148" s="27" t="s">
        <v>508</v>
      </c>
      <c r="D148" s="28" t="s">
        <v>21</v>
      </c>
      <c r="E148" s="27" t="s">
        <v>509</v>
      </c>
      <c r="F148" s="28">
        <v>1994</v>
      </c>
      <c r="G148" s="28">
        <v>12</v>
      </c>
    </row>
    <row r="149" spans="1:7">
      <c r="A149" s="27" t="s">
        <v>510</v>
      </c>
      <c r="B149" s="27" t="s">
        <v>511</v>
      </c>
      <c r="C149" s="27" t="s">
        <v>512</v>
      </c>
      <c r="D149" s="28" t="s">
        <v>21</v>
      </c>
      <c r="E149" s="27" t="s">
        <v>513</v>
      </c>
      <c r="F149" s="28">
        <v>1969</v>
      </c>
      <c r="G149" s="28"/>
    </row>
    <row r="150" spans="1:7">
      <c r="A150" s="27" t="s">
        <v>514</v>
      </c>
      <c r="B150" s="27" t="s">
        <v>515</v>
      </c>
      <c r="C150" s="27" t="s">
        <v>516</v>
      </c>
      <c r="D150" s="28" t="s">
        <v>21</v>
      </c>
      <c r="E150" s="27" t="s">
        <v>517</v>
      </c>
      <c r="F150" s="28">
        <v>1956</v>
      </c>
      <c r="G150" s="28"/>
    </row>
    <row r="151" spans="1:7">
      <c r="A151" s="27" t="s">
        <v>518</v>
      </c>
      <c r="B151" s="27" t="s">
        <v>519</v>
      </c>
      <c r="C151" s="27" t="s">
        <v>520</v>
      </c>
      <c r="D151" s="28" t="s">
        <v>21</v>
      </c>
      <c r="E151" s="27" t="s">
        <v>521</v>
      </c>
      <c r="F151" s="28">
        <v>1980</v>
      </c>
      <c r="G151" s="28"/>
    </row>
    <row r="152" spans="1:7">
      <c r="A152" s="27" t="s">
        <v>522</v>
      </c>
      <c r="B152" s="27" t="s">
        <v>523</v>
      </c>
      <c r="C152" s="27" t="s">
        <v>524</v>
      </c>
      <c r="D152" s="28" t="s">
        <v>21</v>
      </c>
      <c r="E152" s="27" t="s">
        <v>525</v>
      </c>
      <c r="F152" s="28">
        <v>1882</v>
      </c>
      <c r="G152" s="28"/>
    </row>
    <row r="153" spans="1:7">
      <c r="A153" s="27" t="s">
        <v>526</v>
      </c>
      <c r="B153" s="27" t="s">
        <v>527</v>
      </c>
      <c r="C153" s="27" t="s">
        <v>528</v>
      </c>
      <c r="D153" s="28" t="s">
        <v>21</v>
      </c>
      <c r="E153" s="27" t="s">
        <v>529</v>
      </c>
      <c r="F153" s="28">
        <v>1997</v>
      </c>
      <c r="G153" s="28"/>
    </row>
    <row r="154" spans="1:7">
      <c r="A154" s="27" t="s">
        <v>530</v>
      </c>
      <c r="B154" s="27" t="s">
        <v>531</v>
      </c>
      <c r="C154" s="27" t="s">
        <v>532</v>
      </c>
      <c r="D154" s="28" t="s">
        <v>21</v>
      </c>
      <c r="E154" s="27" t="s">
        <v>533</v>
      </c>
      <c r="F154" s="28">
        <v>1956</v>
      </c>
      <c r="G154" s="28"/>
    </row>
    <row r="155" spans="1:7">
      <c r="A155" s="27" t="s">
        <v>534</v>
      </c>
      <c r="B155" s="27" t="s">
        <v>535</v>
      </c>
      <c r="C155" s="27" t="s">
        <v>536</v>
      </c>
      <c r="D155" s="28" t="s">
        <v>21</v>
      </c>
      <c r="E155" s="27" t="s">
        <v>537</v>
      </c>
      <c r="F155" s="28">
        <v>2006</v>
      </c>
      <c r="G155" s="28"/>
    </row>
    <row r="156" spans="1:7">
      <c r="A156" s="27" t="s">
        <v>538</v>
      </c>
      <c r="B156" s="27" t="s">
        <v>539</v>
      </c>
      <c r="C156" s="27" t="s">
        <v>540</v>
      </c>
      <c r="D156" s="28" t="s">
        <v>21</v>
      </c>
      <c r="E156" s="27" t="s">
        <v>541</v>
      </c>
      <c r="F156" s="28">
        <v>1958</v>
      </c>
      <c r="G156" s="28"/>
    </row>
    <row r="157" spans="1:7">
      <c r="A157" s="27" t="s">
        <v>542</v>
      </c>
      <c r="B157" s="27" t="s">
        <v>543</v>
      </c>
      <c r="C157" s="27" t="s">
        <v>107</v>
      </c>
      <c r="D157" s="28" t="s">
        <v>21</v>
      </c>
      <c r="E157" s="27" t="s">
        <v>544</v>
      </c>
      <c r="F157" s="28">
        <v>1944</v>
      </c>
      <c r="G157" s="28"/>
    </row>
    <row r="158" spans="1:7">
      <c r="A158" s="27" t="s">
        <v>545</v>
      </c>
      <c r="B158" s="27" t="s">
        <v>546</v>
      </c>
      <c r="C158" s="27" t="s">
        <v>547</v>
      </c>
      <c r="D158" s="28" t="s">
        <v>21</v>
      </c>
      <c r="E158" s="27" t="s">
        <v>548</v>
      </c>
      <c r="F158" s="28">
        <v>1964</v>
      </c>
      <c r="G158" s="28"/>
    </row>
    <row r="159" spans="1:7">
      <c r="A159" s="27" t="s">
        <v>549</v>
      </c>
      <c r="B159" s="27" t="s">
        <v>550</v>
      </c>
      <c r="C159" s="27" t="s">
        <v>551</v>
      </c>
      <c r="D159" s="28" t="s">
        <v>21</v>
      </c>
      <c r="E159" s="27" t="s">
        <v>552</v>
      </c>
      <c r="F159" s="28">
        <v>1998</v>
      </c>
      <c r="G159" s="28"/>
    </row>
    <row r="160" spans="1:7">
      <c r="A160" s="27" t="s">
        <v>553</v>
      </c>
      <c r="B160" s="27" t="s">
        <v>554</v>
      </c>
      <c r="C160" s="27" t="s">
        <v>555</v>
      </c>
      <c r="D160" s="28" t="s">
        <v>21</v>
      </c>
      <c r="E160" s="27" t="s">
        <v>556</v>
      </c>
      <c r="F160" s="28">
        <v>2003</v>
      </c>
      <c r="G160" s="28"/>
    </row>
    <row r="161" spans="1:7">
      <c r="A161" s="27" t="s">
        <v>557</v>
      </c>
      <c r="B161" s="27" t="s">
        <v>558</v>
      </c>
      <c r="C161" s="27" t="s">
        <v>559</v>
      </c>
      <c r="D161" s="28" t="s">
        <v>21</v>
      </c>
      <c r="E161" s="27" t="s">
        <v>560</v>
      </c>
      <c r="F161" s="28">
        <v>2001</v>
      </c>
      <c r="G161" s="28"/>
    </row>
    <row r="162" spans="1:7">
      <c r="A162" s="27" t="s">
        <v>561</v>
      </c>
      <c r="B162" s="27" t="s">
        <v>562</v>
      </c>
      <c r="C162" s="27" t="s">
        <v>563</v>
      </c>
      <c r="D162" s="28" t="s">
        <v>21</v>
      </c>
      <c r="E162" s="27" t="s">
        <v>564</v>
      </c>
      <c r="F162" s="28">
        <v>2007</v>
      </c>
      <c r="G162" s="28"/>
    </row>
    <row r="163" spans="1:7">
      <c r="A163" s="27" t="s">
        <v>565</v>
      </c>
      <c r="B163" s="27" t="s">
        <v>566</v>
      </c>
      <c r="C163" s="27" t="s">
        <v>567</v>
      </c>
      <c r="D163" s="28" t="s">
        <v>21</v>
      </c>
      <c r="E163" s="27" t="s">
        <v>568</v>
      </c>
      <c r="F163" s="28">
        <v>1992</v>
      </c>
      <c r="G163" s="28"/>
    </row>
    <row r="164" spans="1:7">
      <c r="A164" s="27" t="s">
        <v>565</v>
      </c>
      <c r="B164" s="27" t="s">
        <v>566</v>
      </c>
      <c r="C164" s="27" t="s">
        <v>567</v>
      </c>
      <c r="D164" s="28" t="s">
        <v>21</v>
      </c>
      <c r="E164" s="27" t="s">
        <v>569</v>
      </c>
      <c r="F164" s="28">
        <v>1992</v>
      </c>
      <c r="G164" s="28"/>
    </row>
    <row r="165" spans="1:7">
      <c r="A165" s="27" t="s">
        <v>565</v>
      </c>
      <c r="B165" s="27" t="s">
        <v>566</v>
      </c>
      <c r="C165" s="27" t="s">
        <v>567</v>
      </c>
      <c r="D165" s="28" t="s">
        <v>21</v>
      </c>
      <c r="E165" s="27" t="s">
        <v>570</v>
      </c>
      <c r="F165" s="28">
        <v>1992</v>
      </c>
      <c r="G165" s="28"/>
    </row>
    <row r="166" spans="1:7">
      <c r="A166" s="27" t="s">
        <v>565</v>
      </c>
      <c r="B166" s="27" t="s">
        <v>566</v>
      </c>
      <c r="C166" s="27" t="s">
        <v>567</v>
      </c>
      <c r="D166" s="28" t="s">
        <v>21</v>
      </c>
      <c r="E166" s="27" t="s">
        <v>571</v>
      </c>
      <c r="F166" s="28">
        <v>1992</v>
      </c>
      <c r="G166" s="28"/>
    </row>
    <row r="167" spans="1:7">
      <c r="A167" s="27" t="s">
        <v>572</v>
      </c>
      <c r="B167" s="27" t="s">
        <v>573</v>
      </c>
      <c r="C167" s="27" t="s">
        <v>574</v>
      </c>
      <c r="D167" s="28" t="s">
        <v>21</v>
      </c>
      <c r="E167" s="27" t="s">
        <v>575</v>
      </c>
      <c r="F167" s="28">
        <v>1988</v>
      </c>
      <c r="G167" s="28"/>
    </row>
    <row r="168" spans="1:7">
      <c r="A168" s="27" t="s">
        <v>572</v>
      </c>
      <c r="B168" s="27" t="s">
        <v>573</v>
      </c>
      <c r="C168" s="27" t="s">
        <v>574</v>
      </c>
      <c r="D168" s="28" t="s">
        <v>21</v>
      </c>
      <c r="E168" s="27" t="s">
        <v>576</v>
      </c>
      <c r="F168" s="28">
        <v>1988</v>
      </c>
      <c r="G168" s="28"/>
    </row>
    <row r="169" spans="1:7">
      <c r="A169" s="27" t="s">
        <v>572</v>
      </c>
      <c r="B169" s="27" t="s">
        <v>573</v>
      </c>
      <c r="C169" s="27" t="s">
        <v>574</v>
      </c>
      <c r="D169" s="28" t="s">
        <v>21</v>
      </c>
      <c r="E169" s="27" t="s">
        <v>577</v>
      </c>
      <c r="F169" s="28">
        <v>1988</v>
      </c>
      <c r="G169" s="28"/>
    </row>
    <row r="170" spans="1:7">
      <c r="A170" s="27" t="s">
        <v>578</v>
      </c>
      <c r="B170" s="27" t="s">
        <v>579</v>
      </c>
      <c r="C170" s="27" t="s">
        <v>580</v>
      </c>
      <c r="D170" s="28" t="s">
        <v>21</v>
      </c>
      <c r="E170" s="27" t="s">
        <v>581</v>
      </c>
      <c r="F170" s="28">
        <v>1966</v>
      </c>
      <c r="G170" s="28">
        <v>13</v>
      </c>
    </row>
    <row r="171" spans="1:7">
      <c r="A171" s="27" t="s">
        <v>582</v>
      </c>
      <c r="B171" s="27" t="s">
        <v>583</v>
      </c>
      <c r="C171" s="27" t="s">
        <v>584</v>
      </c>
      <c r="D171" s="28" t="s">
        <v>21</v>
      </c>
      <c r="E171" s="27" t="s">
        <v>585</v>
      </c>
      <c r="F171" s="28">
        <v>1965</v>
      </c>
      <c r="G171" s="28"/>
    </row>
    <row r="172" spans="1:7">
      <c r="A172" s="27" t="s">
        <v>586</v>
      </c>
      <c r="B172" s="27" t="s">
        <v>587</v>
      </c>
      <c r="C172" s="27" t="s">
        <v>588</v>
      </c>
      <c r="D172" s="28" t="s">
        <v>21</v>
      </c>
      <c r="E172" s="27" t="s">
        <v>589</v>
      </c>
      <c r="F172" s="28">
        <v>1997</v>
      </c>
      <c r="G172" s="28"/>
    </row>
    <row r="173" spans="1:7">
      <c r="A173" s="27" t="s">
        <v>590</v>
      </c>
      <c r="B173" s="27" t="s">
        <v>591</v>
      </c>
      <c r="C173" s="27" t="s">
        <v>592</v>
      </c>
      <c r="D173" s="28" t="s">
        <v>21</v>
      </c>
      <c r="E173" s="27" t="s">
        <v>593</v>
      </c>
      <c r="F173" s="28">
        <v>1986</v>
      </c>
      <c r="G173" s="28"/>
    </row>
    <row r="174" spans="1:7">
      <c r="A174" s="27" t="s">
        <v>594</v>
      </c>
      <c r="B174" s="27" t="s">
        <v>595</v>
      </c>
      <c r="C174" s="27" t="s">
        <v>596</v>
      </c>
      <c r="D174" s="28" t="s">
        <v>21</v>
      </c>
      <c r="E174" s="27" t="s">
        <v>597</v>
      </c>
      <c r="F174" s="28">
        <v>1989</v>
      </c>
      <c r="G174" s="28"/>
    </row>
    <row r="175" spans="1:7">
      <c r="A175" s="27" t="s">
        <v>598</v>
      </c>
      <c r="B175" s="27" t="s">
        <v>599</v>
      </c>
      <c r="C175" s="27" t="s">
        <v>600</v>
      </c>
      <c r="D175" s="28" t="s">
        <v>21</v>
      </c>
      <c r="E175" s="27" t="s">
        <v>601</v>
      </c>
      <c r="F175" s="28">
        <v>1952</v>
      </c>
      <c r="G175" s="28"/>
    </row>
    <row r="176" spans="1:7">
      <c r="A176" s="27" t="s">
        <v>602</v>
      </c>
      <c r="B176" s="27" t="s">
        <v>603</v>
      </c>
      <c r="C176" s="27" t="s">
        <v>604</v>
      </c>
      <c r="D176" s="28" t="s">
        <v>21</v>
      </c>
      <c r="E176" s="27" t="s">
        <v>605</v>
      </c>
      <c r="F176" s="28">
        <v>1988</v>
      </c>
      <c r="G176" s="28"/>
    </row>
    <row r="177" spans="1:7">
      <c r="A177" s="27" t="s">
        <v>606</v>
      </c>
      <c r="B177" s="27" t="s">
        <v>607</v>
      </c>
      <c r="C177" s="27" t="s">
        <v>608</v>
      </c>
      <c r="D177" s="28" t="s">
        <v>21</v>
      </c>
      <c r="E177" s="27" t="s">
        <v>609</v>
      </c>
      <c r="F177" s="28">
        <v>1998</v>
      </c>
      <c r="G177" s="28"/>
    </row>
    <row r="178" spans="1:7">
      <c r="A178" s="27" t="s">
        <v>610</v>
      </c>
      <c r="B178" s="27" t="s">
        <v>611</v>
      </c>
      <c r="C178" s="27" t="s">
        <v>612</v>
      </c>
      <c r="D178" s="28" t="s">
        <v>21</v>
      </c>
      <c r="E178" s="27" t="s">
        <v>613</v>
      </c>
      <c r="F178" s="28">
        <v>2004</v>
      </c>
      <c r="G178" s="28"/>
    </row>
    <row r="179" spans="1:7">
      <c r="A179" s="27" t="s">
        <v>610</v>
      </c>
      <c r="B179" s="27" t="s">
        <v>611</v>
      </c>
      <c r="C179" s="27" t="s">
        <v>612</v>
      </c>
      <c r="D179" s="28" t="s">
        <v>21</v>
      </c>
      <c r="E179" s="27" t="s">
        <v>614</v>
      </c>
      <c r="F179" s="28">
        <v>2004</v>
      </c>
      <c r="G179" s="28"/>
    </row>
    <row r="180" spans="1:7">
      <c r="A180" s="27" t="s">
        <v>615</v>
      </c>
      <c r="B180" s="27" t="s">
        <v>616</v>
      </c>
      <c r="C180" s="27" t="s">
        <v>617</v>
      </c>
      <c r="D180" s="28" t="s">
        <v>21</v>
      </c>
      <c r="E180" s="27" t="s">
        <v>618</v>
      </c>
      <c r="F180" s="28">
        <v>2006</v>
      </c>
      <c r="G180" s="28"/>
    </row>
    <row r="181" spans="1:7">
      <c r="A181" s="27" t="s">
        <v>619</v>
      </c>
      <c r="B181" s="27" t="s">
        <v>620</v>
      </c>
      <c r="C181" s="27" t="s">
        <v>621</v>
      </c>
      <c r="D181" s="28" t="s">
        <v>21</v>
      </c>
      <c r="E181" s="27" t="s">
        <v>622</v>
      </c>
      <c r="F181" s="28">
        <v>1970</v>
      </c>
      <c r="G181" s="28"/>
    </row>
    <row r="182" spans="1:7">
      <c r="A182" s="27" t="s">
        <v>623</v>
      </c>
      <c r="B182" s="27" t="s">
        <v>624</v>
      </c>
      <c r="C182" s="27" t="s">
        <v>625</v>
      </c>
      <c r="D182" s="28" t="s">
        <v>21</v>
      </c>
      <c r="E182" s="27" t="s">
        <v>626</v>
      </c>
      <c r="F182" s="28">
        <v>2004</v>
      </c>
      <c r="G182" s="28"/>
    </row>
    <row r="183" spans="1:7">
      <c r="A183" s="27" t="s">
        <v>627</v>
      </c>
      <c r="B183" s="27" t="s">
        <v>628</v>
      </c>
      <c r="C183" s="27" t="s">
        <v>107</v>
      </c>
      <c r="D183" s="28" t="s">
        <v>21</v>
      </c>
      <c r="E183" s="27" t="s">
        <v>629</v>
      </c>
      <c r="F183" s="28">
        <v>2002</v>
      </c>
      <c r="G183" s="28"/>
    </row>
    <row r="184" spans="1:7">
      <c r="A184" s="27" t="s">
        <v>627</v>
      </c>
      <c r="B184" s="27" t="s">
        <v>630</v>
      </c>
      <c r="C184" s="27" t="s">
        <v>107</v>
      </c>
      <c r="D184" s="28" t="s">
        <v>21</v>
      </c>
      <c r="E184" s="27" t="s">
        <v>631</v>
      </c>
      <c r="F184" s="28">
        <v>2002</v>
      </c>
      <c r="G184" s="28"/>
    </row>
    <row r="185" spans="1:7">
      <c r="A185" s="27" t="s">
        <v>627</v>
      </c>
      <c r="B185" s="27" t="s">
        <v>632</v>
      </c>
      <c r="C185" s="27" t="s">
        <v>633</v>
      </c>
      <c r="D185" s="28" t="s">
        <v>21</v>
      </c>
      <c r="E185" s="27" t="s">
        <v>634</v>
      </c>
      <c r="F185" s="28">
        <v>2001</v>
      </c>
      <c r="G185" s="28"/>
    </row>
    <row r="186" spans="1:7">
      <c r="A186" s="27" t="s">
        <v>627</v>
      </c>
      <c r="B186" s="27" t="s">
        <v>635</v>
      </c>
      <c r="C186" s="27" t="s">
        <v>107</v>
      </c>
      <c r="D186" s="28" t="s">
        <v>21</v>
      </c>
      <c r="E186" s="27" t="s">
        <v>636</v>
      </c>
      <c r="F186" s="28">
        <v>1979</v>
      </c>
      <c r="G186" s="28"/>
    </row>
    <row r="187" spans="1:7">
      <c r="A187" s="27" t="s">
        <v>627</v>
      </c>
      <c r="B187" s="27" t="s">
        <v>637</v>
      </c>
      <c r="C187" s="27" t="s">
        <v>638</v>
      </c>
      <c r="D187" s="28" t="s">
        <v>21</v>
      </c>
      <c r="E187" s="27" t="s">
        <v>639</v>
      </c>
      <c r="F187" s="28">
        <v>2002</v>
      </c>
      <c r="G187" s="28"/>
    </row>
    <row r="188" spans="1:7">
      <c r="A188" s="27" t="s">
        <v>627</v>
      </c>
      <c r="B188" s="27" t="s">
        <v>640</v>
      </c>
      <c r="C188" s="27" t="s">
        <v>641</v>
      </c>
      <c r="D188" s="28" t="s">
        <v>21</v>
      </c>
      <c r="E188" s="27" t="s">
        <v>642</v>
      </c>
      <c r="F188" s="28">
        <v>1998</v>
      </c>
      <c r="G188" s="28"/>
    </row>
    <row r="189" spans="1:7">
      <c r="A189" s="27" t="s">
        <v>627</v>
      </c>
      <c r="B189" s="27" t="s">
        <v>643</v>
      </c>
      <c r="C189" s="27" t="s">
        <v>641</v>
      </c>
      <c r="D189" s="28" t="s">
        <v>21</v>
      </c>
      <c r="E189" s="27" t="s">
        <v>644</v>
      </c>
      <c r="F189" s="28">
        <v>2001</v>
      </c>
      <c r="G189" s="28"/>
    </row>
    <row r="190" spans="1:7">
      <c r="A190" s="27" t="s">
        <v>627</v>
      </c>
      <c r="B190" s="27" t="s">
        <v>645</v>
      </c>
      <c r="C190" s="27" t="s">
        <v>646</v>
      </c>
      <c r="D190" s="28" t="s">
        <v>21</v>
      </c>
      <c r="E190" s="27" t="s">
        <v>647</v>
      </c>
      <c r="F190" s="28">
        <v>1996</v>
      </c>
      <c r="G190" s="28"/>
    </row>
    <row r="191" spans="1:7">
      <c r="A191" s="27" t="s">
        <v>627</v>
      </c>
      <c r="B191" s="27" t="s">
        <v>648</v>
      </c>
      <c r="C191" s="27" t="s">
        <v>649</v>
      </c>
      <c r="D191" s="28" t="s">
        <v>21</v>
      </c>
      <c r="E191" s="27" t="s">
        <v>650</v>
      </c>
      <c r="F191" s="28">
        <v>2000</v>
      </c>
      <c r="G191" s="28"/>
    </row>
    <row r="192" spans="1:7">
      <c r="A192" s="27" t="s">
        <v>627</v>
      </c>
      <c r="B192" s="27" t="s">
        <v>651</v>
      </c>
      <c r="C192" s="27" t="s">
        <v>107</v>
      </c>
      <c r="D192" s="28" t="s">
        <v>21</v>
      </c>
      <c r="E192" s="27" t="s">
        <v>652</v>
      </c>
      <c r="F192" s="28">
        <v>2002</v>
      </c>
      <c r="G192" s="28"/>
    </row>
    <row r="193" spans="1:7">
      <c r="A193" s="27" t="s">
        <v>627</v>
      </c>
      <c r="B193" s="27" t="s">
        <v>653</v>
      </c>
      <c r="C193" s="27" t="s">
        <v>654</v>
      </c>
      <c r="D193" s="28" t="s">
        <v>21</v>
      </c>
      <c r="E193" s="27" t="s">
        <v>655</v>
      </c>
      <c r="F193" s="28">
        <v>2000</v>
      </c>
      <c r="G193" s="28"/>
    </row>
    <row r="194" spans="1:7">
      <c r="A194" s="27" t="s">
        <v>627</v>
      </c>
      <c r="B194" s="27" t="s">
        <v>656</v>
      </c>
      <c r="C194" s="27" t="s">
        <v>641</v>
      </c>
      <c r="D194" s="28" t="s">
        <v>21</v>
      </c>
      <c r="E194" s="27" t="s">
        <v>657</v>
      </c>
      <c r="F194" s="28">
        <v>1992</v>
      </c>
      <c r="G194" s="28"/>
    </row>
    <row r="195" spans="1:7">
      <c r="A195" s="27" t="s">
        <v>627</v>
      </c>
      <c r="B195" s="27" t="s">
        <v>658</v>
      </c>
      <c r="C195" s="27" t="s">
        <v>654</v>
      </c>
      <c r="D195" s="28" t="s">
        <v>21</v>
      </c>
      <c r="E195" s="27" t="s">
        <v>659</v>
      </c>
      <c r="F195" s="28">
        <v>2000</v>
      </c>
      <c r="G195" s="28"/>
    </row>
    <row r="196" spans="1:7">
      <c r="A196" s="27" t="s">
        <v>627</v>
      </c>
      <c r="B196" s="27" t="s">
        <v>660</v>
      </c>
      <c r="C196" s="27" t="s">
        <v>661</v>
      </c>
      <c r="D196" s="28" t="s">
        <v>21</v>
      </c>
      <c r="E196" s="27" t="s">
        <v>662</v>
      </c>
      <c r="F196" s="28">
        <v>2003</v>
      </c>
      <c r="G196" s="28"/>
    </row>
    <row r="197" spans="1:7">
      <c r="A197" s="27" t="s">
        <v>627</v>
      </c>
      <c r="B197" s="27" t="s">
        <v>663</v>
      </c>
      <c r="C197" s="27" t="s">
        <v>107</v>
      </c>
      <c r="D197" s="28" t="s">
        <v>21</v>
      </c>
      <c r="E197" s="27" t="s">
        <v>664</v>
      </c>
      <c r="F197" s="28">
        <v>2002</v>
      </c>
      <c r="G197" s="28"/>
    </row>
    <row r="198" spans="1:7">
      <c r="A198" s="27" t="s">
        <v>627</v>
      </c>
      <c r="B198" s="27" t="s">
        <v>665</v>
      </c>
      <c r="C198" s="27" t="s">
        <v>107</v>
      </c>
      <c r="D198" s="28" t="s">
        <v>21</v>
      </c>
      <c r="E198" s="27" t="s">
        <v>666</v>
      </c>
      <c r="F198" s="28">
        <v>2002</v>
      </c>
      <c r="G198" s="28"/>
    </row>
    <row r="199" spans="1:7">
      <c r="A199" s="27" t="s">
        <v>627</v>
      </c>
      <c r="B199" s="27" t="s">
        <v>667</v>
      </c>
      <c r="C199" s="27" t="s">
        <v>107</v>
      </c>
      <c r="D199" s="28" t="s">
        <v>21</v>
      </c>
      <c r="E199" s="27" t="s">
        <v>668</v>
      </c>
      <c r="F199" s="28">
        <v>1998</v>
      </c>
      <c r="G199" s="28"/>
    </row>
    <row r="200" spans="1:7">
      <c r="A200" s="27" t="s">
        <v>627</v>
      </c>
      <c r="B200" s="27" t="s">
        <v>669</v>
      </c>
      <c r="C200" s="27" t="s">
        <v>107</v>
      </c>
      <c r="D200" s="28" t="s">
        <v>21</v>
      </c>
      <c r="E200" s="27" t="s">
        <v>670</v>
      </c>
      <c r="F200" s="28">
        <v>1988</v>
      </c>
      <c r="G200" s="28"/>
    </row>
    <row r="201" spans="1:7">
      <c r="A201" s="27" t="s">
        <v>627</v>
      </c>
      <c r="B201" s="27" t="s">
        <v>671</v>
      </c>
      <c r="C201" s="27" t="s">
        <v>641</v>
      </c>
      <c r="D201" s="28" t="s">
        <v>21</v>
      </c>
      <c r="E201" s="27" t="s">
        <v>672</v>
      </c>
      <c r="F201" s="28">
        <v>2001</v>
      </c>
      <c r="G201" s="28"/>
    </row>
    <row r="202" spans="1:7">
      <c r="A202" s="27" t="s">
        <v>627</v>
      </c>
      <c r="B202" s="27" t="s">
        <v>673</v>
      </c>
      <c r="C202" s="27" t="s">
        <v>633</v>
      </c>
      <c r="D202" s="28" t="s">
        <v>21</v>
      </c>
      <c r="E202" s="27" t="s">
        <v>674</v>
      </c>
      <c r="F202" s="28">
        <v>2001</v>
      </c>
      <c r="G202" s="28"/>
    </row>
    <row r="203" spans="1:7">
      <c r="A203" s="27" t="s">
        <v>627</v>
      </c>
      <c r="B203" s="27" t="s">
        <v>675</v>
      </c>
      <c r="C203" s="27" t="s">
        <v>633</v>
      </c>
      <c r="D203" s="28" t="s">
        <v>21</v>
      </c>
      <c r="E203" s="27" t="s">
        <v>676</v>
      </c>
      <c r="F203" s="28">
        <v>2001</v>
      </c>
      <c r="G203" s="28"/>
    </row>
    <row r="204" spans="1:7">
      <c r="A204" s="27" t="s">
        <v>627</v>
      </c>
      <c r="B204" s="27" t="s">
        <v>677</v>
      </c>
      <c r="C204" s="27" t="s">
        <v>633</v>
      </c>
      <c r="D204" s="28" t="s">
        <v>21</v>
      </c>
      <c r="E204" s="27" t="s">
        <v>678</v>
      </c>
      <c r="F204" s="28">
        <v>2001</v>
      </c>
      <c r="G204" s="28"/>
    </row>
    <row r="205" spans="1:7">
      <c r="A205" s="27" t="s">
        <v>627</v>
      </c>
      <c r="B205" s="27" t="s">
        <v>679</v>
      </c>
      <c r="C205" s="27" t="s">
        <v>680</v>
      </c>
      <c r="D205" s="28" t="s">
        <v>21</v>
      </c>
      <c r="E205" s="27" t="s">
        <v>681</v>
      </c>
      <c r="F205" s="28">
        <v>2003</v>
      </c>
      <c r="G205" s="28"/>
    </row>
    <row r="206" spans="1:7">
      <c r="A206" s="27" t="s">
        <v>627</v>
      </c>
      <c r="B206" s="27" t="s">
        <v>682</v>
      </c>
      <c r="C206" s="27" t="s">
        <v>683</v>
      </c>
      <c r="D206" s="28" t="s">
        <v>21</v>
      </c>
      <c r="E206" s="27" t="s">
        <v>684</v>
      </c>
      <c r="F206" s="28">
        <v>2002</v>
      </c>
      <c r="G206" s="28"/>
    </row>
    <row r="207" spans="1:7">
      <c r="A207" s="27" t="s">
        <v>627</v>
      </c>
      <c r="B207" s="27" t="s">
        <v>685</v>
      </c>
      <c r="C207" s="27" t="s">
        <v>107</v>
      </c>
      <c r="D207" s="28" t="s">
        <v>21</v>
      </c>
      <c r="E207" s="27" t="s">
        <v>686</v>
      </c>
      <c r="F207" s="28">
        <v>2001</v>
      </c>
      <c r="G207" s="28"/>
    </row>
    <row r="208" spans="1:7">
      <c r="A208" s="27" t="s">
        <v>627</v>
      </c>
      <c r="B208" s="27" t="s">
        <v>687</v>
      </c>
      <c r="C208" s="27" t="s">
        <v>641</v>
      </c>
      <c r="D208" s="28" t="s">
        <v>21</v>
      </c>
      <c r="E208" s="27" t="s">
        <v>688</v>
      </c>
      <c r="F208" s="28">
        <v>2002</v>
      </c>
      <c r="G208" s="28"/>
    </row>
    <row r="209" spans="1:7">
      <c r="A209" s="27" t="s">
        <v>627</v>
      </c>
      <c r="B209" s="27" t="s">
        <v>689</v>
      </c>
      <c r="C209" s="27" t="s">
        <v>107</v>
      </c>
      <c r="D209" s="28" t="s">
        <v>21</v>
      </c>
      <c r="E209" s="27" t="s">
        <v>690</v>
      </c>
      <c r="F209" s="28">
        <v>1992</v>
      </c>
      <c r="G209" s="28"/>
    </row>
    <row r="210" spans="1:7">
      <c r="A210" s="27" t="s">
        <v>627</v>
      </c>
      <c r="B210" s="27" t="s">
        <v>691</v>
      </c>
      <c r="C210" s="27" t="s">
        <v>692</v>
      </c>
      <c r="D210" s="28" t="s">
        <v>21</v>
      </c>
      <c r="E210" s="27" t="s">
        <v>693</v>
      </c>
      <c r="F210" s="28">
        <v>2000</v>
      </c>
      <c r="G210" s="28"/>
    </row>
    <row r="211" spans="1:7">
      <c r="A211" s="27" t="s">
        <v>627</v>
      </c>
      <c r="B211" s="27" t="s">
        <v>694</v>
      </c>
      <c r="C211" s="27" t="s">
        <v>633</v>
      </c>
      <c r="D211" s="28" t="s">
        <v>695</v>
      </c>
      <c r="E211" s="27" t="s">
        <v>696</v>
      </c>
      <c r="F211" s="28">
        <v>2001</v>
      </c>
      <c r="G211" s="28"/>
    </row>
    <row r="212" spans="1:7">
      <c r="A212" s="27" t="s">
        <v>627</v>
      </c>
      <c r="B212" s="27" t="s">
        <v>697</v>
      </c>
      <c r="C212" s="27" t="s">
        <v>107</v>
      </c>
      <c r="D212" s="28" t="s">
        <v>21</v>
      </c>
      <c r="E212" s="27" t="s">
        <v>698</v>
      </c>
      <c r="F212" s="28">
        <v>1992</v>
      </c>
      <c r="G212" s="28"/>
    </row>
    <row r="213" spans="1:7">
      <c r="A213" s="27" t="s">
        <v>627</v>
      </c>
      <c r="B213" s="27" t="s">
        <v>699</v>
      </c>
      <c r="C213" s="27" t="s">
        <v>633</v>
      </c>
      <c r="D213" s="28" t="s">
        <v>21</v>
      </c>
      <c r="E213" s="27" t="s">
        <v>700</v>
      </c>
      <c r="F213" s="28">
        <v>2001</v>
      </c>
      <c r="G213" s="28"/>
    </row>
    <row r="214" spans="1:7">
      <c r="A214" s="27" t="s">
        <v>627</v>
      </c>
      <c r="B214" s="27" t="s">
        <v>701</v>
      </c>
      <c r="C214" s="27" t="s">
        <v>107</v>
      </c>
      <c r="D214" s="28" t="s">
        <v>21</v>
      </c>
      <c r="E214" s="27" t="s">
        <v>702</v>
      </c>
      <c r="F214" s="28">
        <v>2002</v>
      </c>
      <c r="G214" s="28"/>
    </row>
    <row r="215" spans="1:7">
      <c r="A215" s="27" t="s">
        <v>703</v>
      </c>
      <c r="B215" s="27" t="s">
        <v>704</v>
      </c>
      <c r="C215" s="27" t="s">
        <v>705</v>
      </c>
      <c r="D215" s="28" t="s">
        <v>21</v>
      </c>
      <c r="E215" s="27" t="s">
        <v>706</v>
      </c>
      <c r="F215" s="28">
        <v>2007</v>
      </c>
      <c r="G215" s="28"/>
    </row>
    <row r="216" spans="1:7">
      <c r="A216" s="27" t="s">
        <v>707</v>
      </c>
      <c r="B216" s="27" t="s">
        <v>708</v>
      </c>
      <c r="C216" s="27" t="s">
        <v>107</v>
      </c>
      <c r="D216" s="28" t="s">
        <v>21</v>
      </c>
      <c r="E216" s="27" t="s">
        <v>709</v>
      </c>
      <c r="F216" s="28">
        <v>1996</v>
      </c>
      <c r="G216" s="28">
        <v>18</v>
      </c>
    </row>
    <row r="217" spans="1:7">
      <c r="A217" s="27" t="s">
        <v>710</v>
      </c>
      <c r="B217" s="27" t="s">
        <v>711</v>
      </c>
      <c r="C217" s="27" t="s">
        <v>712</v>
      </c>
      <c r="D217" s="28" t="s">
        <v>21</v>
      </c>
      <c r="E217" s="27" t="s">
        <v>713</v>
      </c>
      <c r="F217" s="28">
        <v>2006</v>
      </c>
      <c r="G217" s="28"/>
    </row>
    <row r="218" spans="1:7">
      <c r="A218" s="27" t="s">
        <v>714</v>
      </c>
      <c r="B218" s="27" t="s">
        <v>715</v>
      </c>
      <c r="C218" s="27" t="s">
        <v>716</v>
      </c>
      <c r="D218" s="28" t="s">
        <v>21</v>
      </c>
      <c r="E218" s="27" t="s">
        <v>717</v>
      </c>
      <c r="F218" s="28">
        <v>1993</v>
      </c>
      <c r="G218" s="28"/>
    </row>
    <row r="219" spans="1:7">
      <c r="A219" s="27" t="s">
        <v>714</v>
      </c>
      <c r="B219" s="27" t="s">
        <v>715</v>
      </c>
      <c r="C219" s="27" t="s">
        <v>716</v>
      </c>
      <c r="D219" s="28" t="s">
        <v>21</v>
      </c>
      <c r="E219" s="27" t="s">
        <v>718</v>
      </c>
      <c r="F219" s="28">
        <v>1993</v>
      </c>
      <c r="G219" s="28"/>
    </row>
    <row r="220" spans="1:7">
      <c r="A220" s="27" t="s">
        <v>714</v>
      </c>
      <c r="B220" s="27" t="s">
        <v>715</v>
      </c>
      <c r="C220" s="27" t="s">
        <v>716</v>
      </c>
      <c r="D220" s="28" t="s">
        <v>21</v>
      </c>
      <c r="E220" s="27" t="s">
        <v>719</v>
      </c>
      <c r="F220" s="28">
        <v>1993</v>
      </c>
      <c r="G220" s="28"/>
    </row>
    <row r="221" spans="1:7">
      <c r="A221" s="27" t="s">
        <v>720</v>
      </c>
      <c r="B221" s="27" t="s">
        <v>721</v>
      </c>
      <c r="C221" s="27" t="s">
        <v>722</v>
      </c>
      <c r="D221" s="28" t="s">
        <v>21</v>
      </c>
      <c r="E221" s="27" t="s">
        <v>723</v>
      </c>
      <c r="F221" s="28">
        <v>1995</v>
      </c>
      <c r="G221" s="28"/>
    </row>
    <row r="222" spans="1:7">
      <c r="A222" s="27" t="s">
        <v>720</v>
      </c>
      <c r="B222" s="27" t="s">
        <v>721</v>
      </c>
      <c r="C222" s="27" t="s">
        <v>722</v>
      </c>
      <c r="D222" s="28" t="s">
        <v>21</v>
      </c>
      <c r="E222" s="27" t="s">
        <v>724</v>
      </c>
      <c r="F222" s="28">
        <v>1995</v>
      </c>
      <c r="G222" s="28"/>
    </row>
    <row r="223" spans="1:7">
      <c r="A223" s="27" t="s">
        <v>720</v>
      </c>
      <c r="B223" s="27" t="s">
        <v>721</v>
      </c>
      <c r="C223" s="27" t="s">
        <v>722</v>
      </c>
      <c r="D223" s="28" t="s">
        <v>21</v>
      </c>
      <c r="E223" s="27" t="s">
        <v>725</v>
      </c>
      <c r="F223" s="28">
        <v>1995</v>
      </c>
      <c r="G223" s="28"/>
    </row>
    <row r="224" spans="1:7">
      <c r="A224" s="27" t="s">
        <v>726</v>
      </c>
      <c r="B224" s="27" t="s">
        <v>727</v>
      </c>
      <c r="C224" s="27" t="s">
        <v>728</v>
      </c>
      <c r="D224" s="28" t="s">
        <v>21</v>
      </c>
      <c r="E224" s="27" t="s">
        <v>729</v>
      </c>
      <c r="F224" s="28">
        <v>1964</v>
      </c>
      <c r="G224" s="28"/>
    </row>
    <row r="225" spans="1:7">
      <c r="A225" s="27" t="s">
        <v>730</v>
      </c>
      <c r="B225" s="27" t="s">
        <v>731</v>
      </c>
      <c r="C225" s="27" t="s">
        <v>732</v>
      </c>
      <c r="D225" s="28" t="s">
        <v>21</v>
      </c>
      <c r="E225" s="27" t="s">
        <v>733</v>
      </c>
      <c r="F225" s="28">
        <v>1968</v>
      </c>
      <c r="G225" s="28">
        <v>18</v>
      </c>
    </row>
    <row r="226" spans="1:7">
      <c r="A226" s="27" t="s">
        <v>734</v>
      </c>
      <c r="B226" s="27" t="s">
        <v>735</v>
      </c>
      <c r="C226" s="27" t="s">
        <v>736</v>
      </c>
      <c r="D226" s="28" t="s">
        <v>21</v>
      </c>
      <c r="E226" s="27" t="s">
        <v>737</v>
      </c>
      <c r="F226" s="28">
        <v>2003</v>
      </c>
      <c r="G226" s="28"/>
    </row>
    <row r="227" spans="1:7">
      <c r="A227" s="27" t="s">
        <v>738</v>
      </c>
      <c r="B227" s="27" t="s">
        <v>739</v>
      </c>
      <c r="C227" s="27" t="s">
        <v>740</v>
      </c>
      <c r="D227" s="28" t="s">
        <v>21</v>
      </c>
      <c r="E227" s="27" t="s">
        <v>741</v>
      </c>
      <c r="F227" s="28">
        <v>1987</v>
      </c>
      <c r="G227" s="28"/>
    </row>
    <row r="228" spans="1:7">
      <c r="A228" s="27" t="s">
        <v>742</v>
      </c>
      <c r="B228" s="27" t="s">
        <v>743</v>
      </c>
      <c r="C228" s="27" t="s">
        <v>744</v>
      </c>
      <c r="D228" s="28" t="s">
        <v>21</v>
      </c>
      <c r="E228" s="27" t="s">
        <v>745</v>
      </c>
      <c r="F228" s="28">
        <v>2006</v>
      </c>
      <c r="G228" s="28"/>
    </row>
    <row r="229" spans="1:7">
      <c r="A229" s="27" t="s">
        <v>746</v>
      </c>
      <c r="B229" s="27" t="s">
        <v>747</v>
      </c>
      <c r="C229" s="27" t="s">
        <v>748</v>
      </c>
      <c r="D229" s="28" t="s">
        <v>21</v>
      </c>
      <c r="E229" s="27" t="s">
        <v>749</v>
      </c>
      <c r="F229" s="28">
        <v>1864</v>
      </c>
      <c r="G229" s="28">
        <v>24</v>
      </c>
    </row>
    <row r="230" spans="1:7">
      <c r="A230" s="27" t="s">
        <v>750</v>
      </c>
      <c r="B230" s="27" t="s">
        <v>751</v>
      </c>
      <c r="C230" s="27" t="s">
        <v>752</v>
      </c>
      <c r="D230" s="28" t="s">
        <v>21</v>
      </c>
      <c r="E230" s="27" t="s">
        <v>753</v>
      </c>
      <c r="F230" s="28">
        <v>1995</v>
      </c>
      <c r="G230" s="28"/>
    </row>
    <row r="231" spans="1:7">
      <c r="A231" s="27" t="s">
        <v>754</v>
      </c>
      <c r="B231" s="27" t="s">
        <v>755</v>
      </c>
      <c r="C231" s="27" t="s">
        <v>756</v>
      </c>
      <c r="D231" s="28" t="s">
        <v>21</v>
      </c>
      <c r="E231" s="27" t="s">
        <v>757</v>
      </c>
      <c r="F231" s="28">
        <v>1997</v>
      </c>
      <c r="G231" s="28"/>
    </row>
    <row r="232" spans="1:7">
      <c r="A232" s="27" t="s">
        <v>758</v>
      </c>
      <c r="B232" s="27" t="s">
        <v>759</v>
      </c>
      <c r="C232" s="27" t="s">
        <v>760</v>
      </c>
      <c r="D232" s="28" t="s">
        <v>21</v>
      </c>
      <c r="E232" s="27" t="s">
        <v>761</v>
      </c>
      <c r="F232" s="28">
        <v>2000</v>
      </c>
      <c r="G232" s="28"/>
    </row>
    <row r="233" spans="1:7">
      <c r="A233" s="27" t="s">
        <v>762</v>
      </c>
      <c r="B233" s="27" t="s">
        <v>763</v>
      </c>
      <c r="C233" s="27" t="s">
        <v>764</v>
      </c>
      <c r="D233" s="28" t="s">
        <v>21</v>
      </c>
      <c r="E233" s="27" t="s">
        <v>765</v>
      </c>
      <c r="F233" s="28">
        <v>1994</v>
      </c>
      <c r="G233" s="28"/>
    </row>
    <row r="234" spans="1:7">
      <c r="A234" s="27" t="s">
        <v>766</v>
      </c>
      <c r="B234" s="27" t="s">
        <v>767</v>
      </c>
      <c r="C234" s="27" t="s">
        <v>768</v>
      </c>
      <c r="D234" s="28" t="s">
        <v>21</v>
      </c>
      <c r="E234" s="27" t="s">
        <v>769</v>
      </c>
      <c r="F234" s="28">
        <v>2001</v>
      </c>
      <c r="G234" s="28"/>
    </row>
    <row r="235" spans="1:7">
      <c r="A235" s="27" t="s">
        <v>766</v>
      </c>
      <c r="B235" s="27" t="s">
        <v>770</v>
      </c>
      <c r="C235" s="27" t="s">
        <v>771</v>
      </c>
      <c r="D235" s="28" t="s">
        <v>21</v>
      </c>
      <c r="E235" s="27" t="s">
        <v>772</v>
      </c>
      <c r="F235" s="28">
        <v>1984</v>
      </c>
      <c r="G235" s="28"/>
    </row>
    <row r="236" spans="1:7">
      <c r="A236" s="27" t="s">
        <v>766</v>
      </c>
      <c r="B236" s="27" t="s">
        <v>770</v>
      </c>
      <c r="C236" s="27" t="s">
        <v>771</v>
      </c>
      <c r="D236" s="28" t="s">
        <v>21</v>
      </c>
      <c r="E236" s="27" t="s">
        <v>773</v>
      </c>
      <c r="F236" s="28">
        <v>1984</v>
      </c>
      <c r="G236" s="28"/>
    </row>
    <row r="237" spans="1:7">
      <c r="A237" s="27" t="s">
        <v>774</v>
      </c>
      <c r="B237" s="27" t="s">
        <v>775</v>
      </c>
      <c r="C237" s="27" t="s">
        <v>776</v>
      </c>
      <c r="D237" s="28" t="s">
        <v>21</v>
      </c>
      <c r="E237" s="27" t="s">
        <v>777</v>
      </c>
      <c r="F237" s="28">
        <v>2003</v>
      </c>
      <c r="G237" s="28"/>
    </row>
    <row r="238" spans="1:7">
      <c r="A238" s="27" t="s">
        <v>778</v>
      </c>
      <c r="B238" s="27" t="s">
        <v>779</v>
      </c>
      <c r="C238" s="27" t="s">
        <v>780</v>
      </c>
      <c r="D238" s="28" t="s">
        <v>21</v>
      </c>
      <c r="E238" s="27" t="s">
        <v>781</v>
      </c>
      <c r="F238" s="28">
        <v>1996</v>
      </c>
      <c r="G238" s="28"/>
    </row>
    <row r="239" spans="1:7">
      <c r="A239" s="27" t="s">
        <v>782</v>
      </c>
      <c r="B239" s="27" t="s">
        <v>783</v>
      </c>
      <c r="C239" s="27" t="s">
        <v>784</v>
      </c>
      <c r="D239" s="28" t="s">
        <v>21</v>
      </c>
      <c r="E239" s="27" t="s">
        <v>785</v>
      </c>
      <c r="F239" s="28">
        <v>2000</v>
      </c>
      <c r="G239" s="28"/>
    </row>
    <row r="240" spans="1:7">
      <c r="A240" s="27" t="s">
        <v>786</v>
      </c>
      <c r="B240" s="27" t="s">
        <v>787</v>
      </c>
      <c r="C240" s="27" t="s">
        <v>788</v>
      </c>
      <c r="D240" s="28" t="s">
        <v>21</v>
      </c>
      <c r="E240" s="27" t="s">
        <v>789</v>
      </c>
      <c r="F240" s="28">
        <v>1986</v>
      </c>
      <c r="G240" s="28"/>
    </row>
    <row r="241" spans="1:7">
      <c r="A241" s="27" t="s">
        <v>790</v>
      </c>
      <c r="B241" s="27" t="s">
        <v>791</v>
      </c>
      <c r="C241" s="27" t="s">
        <v>792</v>
      </c>
      <c r="D241" s="28" t="s">
        <v>21</v>
      </c>
      <c r="E241" s="27" t="s">
        <v>793</v>
      </c>
      <c r="F241" s="28">
        <v>1992</v>
      </c>
      <c r="G241" s="28"/>
    </row>
    <row r="242" spans="1:7">
      <c r="A242" s="27" t="s">
        <v>794</v>
      </c>
      <c r="B242" s="27" t="s">
        <v>795</v>
      </c>
      <c r="C242" s="27" t="s">
        <v>796</v>
      </c>
      <c r="D242" s="28" t="s">
        <v>21</v>
      </c>
      <c r="E242" s="27" t="s">
        <v>797</v>
      </c>
      <c r="F242" s="28">
        <v>1997</v>
      </c>
      <c r="G242" s="28"/>
    </row>
    <row r="243" spans="1:7">
      <c r="A243" s="27" t="s">
        <v>798</v>
      </c>
      <c r="B243" s="27" t="s">
        <v>799</v>
      </c>
      <c r="C243" s="27" t="s">
        <v>800</v>
      </c>
      <c r="D243" s="28" t="s">
        <v>21</v>
      </c>
      <c r="E243" s="27" t="s">
        <v>801</v>
      </c>
      <c r="F243" s="28">
        <v>1990</v>
      </c>
      <c r="G243" s="28">
        <v>22</v>
      </c>
    </row>
    <row r="244" spans="1:7">
      <c r="A244" s="27" t="s">
        <v>802</v>
      </c>
      <c r="B244" s="27" t="s">
        <v>803</v>
      </c>
      <c r="C244" s="27" t="s">
        <v>107</v>
      </c>
      <c r="D244" s="28" t="s">
        <v>21</v>
      </c>
      <c r="E244" s="27" t="s">
        <v>804</v>
      </c>
      <c r="F244" s="28">
        <v>1998</v>
      </c>
      <c r="G244" s="28"/>
    </row>
    <row r="245" spans="1:7">
      <c r="A245" s="27" t="s">
        <v>805</v>
      </c>
      <c r="B245" s="27" t="s">
        <v>806</v>
      </c>
      <c r="C245" s="27" t="s">
        <v>807</v>
      </c>
      <c r="D245" s="28" t="s">
        <v>21</v>
      </c>
      <c r="E245" s="27" t="s">
        <v>808</v>
      </c>
      <c r="F245" s="28">
        <v>2000</v>
      </c>
      <c r="G245" s="28"/>
    </row>
    <row r="246" spans="1:7">
      <c r="A246" s="27" t="s">
        <v>809</v>
      </c>
      <c r="B246" s="27" t="s">
        <v>810</v>
      </c>
      <c r="C246" s="27" t="s">
        <v>811</v>
      </c>
      <c r="D246" s="28" t="s">
        <v>21</v>
      </c>
      <c r="E246" s="27" t="s">
        <v>812</v>
      </c>
      <c r="F246" s="28">
        <v>2005</v>
      </c>
      <c r="G246" s="28"/>
    </row>
    <row r="247" spans="1:7">
      <c r="A247" s="27" t="s">
        <v>813</v>
      </c>
      <c r="B247" s="27" t="s">
        <v>814</v>
      </c>
      <c r="C247" s="27" t="s">
        <v>107</v>
      </c>
      <c r="D247" s="28" t="s">
        <v>21</v>
      </c>
      <c r="E247" s="27" t="s">
        <v>815</v>
      </c>
      <c r="F247" s="28">
        <v>1998</v>
      </c>
      <c r="G247" s="28">
        <v>9</v>
      </c>
    </row>
    <row r="248" spans="1:7">
      <c r="A248" s="27" t="s">
        <v>816</v>
      </c>
      <c r="B248" s="27" t="s">
        <v>817</v>
      </c>
      <c r="C248" s="27" t="s">
        <v>107</v>
      </c>
      <c r="D248" s="28" t="s">
        <v>21</v>
      </c>
      <c r="E248" s="27" t="s">
        <v>818</v>
      </c>
      <c r="F248" s="28">
        <v>1997</v>
      </c>
      <c r="G248" s="28"/>
    </row>
    <row r="249" spans="1:7">
      <c r="A249" s="27" t="s">
        <v>819</v>
      </c>
      <c r="B249" s="27" t="s">
        <v>820</v>
      </c>
      <c r="C249" s="27" t="s">
        <v>821</v>
      </c>
      <c r="D249" s="28" t="s">
        <v>21</v>
      </c>
      <c r="E249" s="27" t="s">
        <v>822</v>
      </c>
      <c r="F249" s="28">
        <v>1983</v>
      </c>
      <c r="G249" s="28"/>
    </row>
    <row r="250" spans="1:7">
      <c r="A250" s="27" t="s">
        <v>819</v>
      </c>
      <c r="B250" s="27" t="s">
        <v>820</v>
      </c>
      <c r="C250" s="27" t="s">
        <v>821</v>
      </c>
      <c r="D250" s="28" t="s">
        <v>21</v>
      </c>
      <c r="E250" s="27" t="s">
        <v>823</v>
      </c>
      <c r="F250" s="28">
        <v>1983</v>
      </c>
      <c r="G250" s="28"/>
    </row>
    <row r="251" spans="1:7">
      <c r="A251" s="27" t="s">
        <v>824</v>
      </c>
      <c r="B251" s="27" t="s">
        <v>825</v>
      </c>
      <c r="C251" s="27" t="s">
        <v>826</v>
      </c>
      <c r="D251" s="28" t="s">
        <v>21</v>
      </c>
      <c r="E251" s="27" t="s">
        <v>827</v>
      </c>
      <c r="F251" s="28">
        <v>1989</v>
      </c>
      <c r="G251" s="28"/>
    </row>
    <row r="252" spans="1:7">
      <c r="A252" s="27" t="s">
        <v>824</v>
      </c>
      <c r="B252" s="27" t="s">
        <v>828</v>
      </c>
      <c r="C252" s="27" t="s">
        <v>826</v>
      </c>
      <c r="D252" s="28" t="s">
        <v>21</v>
      </c>
      <c r="E252" s="27" t="s">
        <v>829</v>
      </c>
      <c r="F252" s="28">
        <v>1979</v>
      </c>
      <c r="G252" s="28"/>
    </row>
    <row r="253" spans="1:7">
      <c r="A253" s="27" t="s">
        <v>824</v>
      </c>
      <c r="B253" s="27" t="s">
        <v>830</v>
      </c>
      <c r="C253" s="27" t="s">
        <v>826</v>
      </c>
      <c r="D253" s="28" t="s">
        <v>21</v>
      </c>
      <c r="E253" s="27" t="s">
        <v>831</v>
      </c>
      <c r="F253" s="28">
        <v>1991</v>
      </c>
      <c r="G253" s="28"/>
    </row>
    <row r="254" spans="1:7">
      <c r="A254" s="27" t="s">
        <v>832</v>
      </c>
      <c r="B254" s="27" t="s">
        <v>833</v>
      </c>
      <c r="C254" s="27" t="s">
        <v>107</v>
      </c>
      <c r="D254" s="28" t="s">
        <v>21</v>
      </c>
      <c r="E254" s="27" t="s">
        <v>834</v>
      </c>
      <c r="F254" s="28">
        <v>1991</v>
      </c>
      <c r="G254" s="28"/>
    </row>
    <row r="255" spans="1:7">
      <c r="A255" s="27" t="s">
        <v>832</v>
      </c>
      <c r="B255" s="27" t="s">
        <v>835</v>
      </c>
      <c r="C255" s="27" t="s">
        <v>836</v>
      </c>
      <c r="D255" s="28" t="s">
        <v>21</v>
      </c>
      <c r="E255" s="27" t="s">
        <v>837</v>
      </c>
      <c r="F255" s="28">
        <v>1984</v>
      </c>
      <c r="G255" s="28"/>
    </row>
    <row r="256" spans="1:7">
      <c r="A256" s="27" t="s">
        <v>838</v>
      </c>
      <c r="B256" s="27" t="s">
        <v>839</v>
      </c>
      <c r="C256" s="27" t="s">
        <v>107</v>
      </c>
      <c r="D256" s="28" t="s">
        <v>21</v>
      </c>
      <c r="E256" s="27" t="s">
        <v>840</v>
      </c>
      <c r="F256" s="28">
        <v>1992</v>
      </c>
      <c r="G256" s="28"/>
    </row>
    <row r="257" spans="1:7">
      <c r="A257" s="27" t="s">
        <v>841</v>
      </c>
      <c r="B257" s="27" t="s">
        <v>842</v>
      </c>
      <c r="C257" s="27" t="s">
        <v>843</v>
      </c>
      <c r="D257" s="28" t="s">
        <v>21</v>
      </c>
      <c r="E257" s="27" t="s">
        <v>844</v>
      </c>
      <c r="F257" s="28">
        <v>1978</v>
      </c>
      <c r="G257" s="28"/>
    </row>
    <row r="258" spans="1:7">
      <c r="A258" s="27" t="s">
        <v>845</v>
      </c>
      <c r="B258" s="27" t="s">
        <v>846</v>
      </c>
      <c r="C258" s="27" t="s">
        <v>847</v>
      </c>
      <c r="D258" s="28" t="s">
        <v>21</v>
      </c>
      <c r="E258" s="27" t="s">
        <v>848</v>
      </c>
      <c r="F258" s="28">
        <v>1985</v>
      </c>
      <c r="G258" s="28"/>
    </row>
    <row r="259" spans="1:7">
      <c r="A259" s="27" t="s">
        <v>849</v>
      </c>
      <c r="B259" s="27" t="s">
        <v>850</v>
      </c>
      <c r="C259" s="27" t="s">
        <v>107</v>
      </c>
      <c r="D259" s="28" t="s">
        <v>21</v>
      </c>
      <c r="E259" s="27" t="s">
        <v>851</v>
      </c>
      <c r="F259" s="28">
        <v>1985</v>
      </c>
      <c r="G259" s="28"/>
    </row>
    <row r="260" spans="1:7">
      <c r="A260" s="27" t="s">
        <v>849</v>
      </c>
      <c r="B260" s="27" t="s">
        <v>852</v>
      </c>
      <c r="C260" s="27" t="s">
        <v>853</v>
      </c>
      <c r="D260" s="28" t="s">
        <v>21</v>
      </c>
      <c r="E260" s="27" t="s">
        <v>854</v>
      </c>
      <c r="F260" s="28">
        <v>2002</v>
      </c>
      <c r="G260" s="28"/>
    </row>
    <row r="261" spans="1:7">
      <c r="A261" s="27" t="s">
        <v>855</v>
      </c>
      <c r="B261" s="27" t="s">
        <v>856</v>
      </c>
      <c r="C261" s="27" t="s">
        <v>857</v>
      </c>
      <c r="D261" s="28" t="s">
        <v>21</v>
      </c>
      <c r="E261" s="27" t="s">
        <v>858</v>
      </c>
      <c r="F261" s="28">
        <v>2001</v>
      </c>
      <c r="G261" s="28"/>
    </row>
    <row r="262" spans="1:7">
      <c r="A262" s="27" t="s">
        <v>855</v>
      </c>
      <c r="B262" s="27" t="s">
        <v>859</v>
      </c>
      <c r="C262" s="27" t="s">
        <v>860</v>
      </c>
      <c r="D262" s="28" t="s">
        <v>21</v>
      </c>
      <c r="E262" s="27" t="s">
        <v>861</v>
      </c>
      <c r="F262" s="28">
        <v>2004</v>
      </c>
      <c r="G262" s="28"/>
    </row>
    <row r="263" spans="1:7">
      <c r="A263" s="27" t="s">
        <v>855</v>
      </c>
      <c r="B263" s="27" t="s">
        <v>862</v>
      </c>
      <c r="C263" s="27" t="s">
        <v>860</v>
      </c>
      <c r="D263" s="28" t="s">
        <v>21</v>
      </c>
      <c r="E263" s="27" t="s">
        <v>863</v>
      </c>
      <c r="F263" s="28">
        <v>2009</v>
      </c>
      <c r="G263" s="28"/>
    </row>
    <row r="264" spans="1:7">
      <c r="A264" s="27" t="s">
        <v>855</v>
      </c>
      <c r="B264" s="27" t="s">
        <v>864</v>
      </c>
      <c r="C264" s="27" t="s">
        <v>826</v>
      </c>
      <c r="D264" s="28" t="s">
        <v>21</v>
      </c>
      <c r="E264" s="27" t="s">
        <v>865</v>
      </c>
      <c r="F264" s="28">
        <v>2000</v>
      </c>
      <c r="G264" s="28"/>
    </row>
    <row r="265" spans="1:7">
      <c r="A265" s="27" t="s">
        <v>855</v>
      </c>
      <c r="B265" s="27" t="s">
        <v>866</v>
      </c>
      <c r="C265" s="27" t="s">
        <v>826</v>
      </c>
      <c r="D265" s="28" t="s">
        <v>21</v>
      </c>
      <c r="E265" s="27" t="s">
        <v>867</v>
      </c>
      <c r="F265" s="28">
        <v>2007</v>
      </c>
      <c r="G265" s="28"/>
    </row>
    <row r="266" spans="1:7">
      <c r="A266" s="27" t="s">
        <v>868</v>
      </c>
      <c r="B266" s="27" t="s">
        <v>869</v>
      </c>
      <c r="C266" s="27" t="s">
        <v>870</v>
      </c>
      <c r="D266" s="28" t="s">
        <v>21</v>
      </c>
      <c r="E266" s="27" t="s">
        <v>871</v>
      </c>
      <c r="F266" s="28">
        <v>2004</v>
      </c>
      <c r="G266" s="28"/>
    </row>
    <row r="267" spans="1:7">
      <c r="A267" s="27" t="s">
        <v>872</v>
      </c>
      <c r="B267" s="27" t="s">
        <v>873</v>
      </c>
      <c r="C267" s="27" t="s">
        <v>874</v>
      </c>
      <c r="D267" s="28" t="s">
        <v>21</v>
      </c>
      <c r="E267" s="27" t="s">
        <v>875</v>
      </c>
      <c r="F267" s="28">
        <v>2006</v>
      </c>
      <c r="G267" s="28"/>
    </row>
    <row r="268" spans="1:7">
      <c r="A268" s="27" t="s">
        <v>872</v>
      </c>
      <c r="B268" s="27" t="s">
        <v>873</v>
      </c>
      <c r="C268" s="27" t="s">
        <v>874</v>
      </c>
      <c r="D268" s="28" t="s">
        <v>21</v>
      </c>
      <c r="E268" s="27" t="s">
        <v>876</v>
      </c>
      <c r="F268" s="28">
        <v>2006</v>
      </c>
      <c r="G268" s="28"/>
    </row>
    <row r="269" spans="1:7">
      <c r="A269" s="27" t="s">
        <v>872</v>
      </c>
      <c r="B269" s="27" t="s">
        <v>873</v>
      </c>
      <c r="C269" s="27" t="s">
        <v>874</v>
      </c>
      <c r="D269" s="28" t="s">
        <v>21</v>
      </c>
      <c r="E269" s="27" t="s">
        <v>877</v>
      </c>
      <c r="F269" s="28">
        <v>2006</v>
      </c>
      <c r="G269" s="28"/>
    </row>
    <row r="270" spans="1:7">
      <c r="A270" s="27" t="s">
        <v>872</v>
      </c>
      <c r="B270" s="27" t="s">
        <v>873</v>
      </c>
      <c r="C270" s="27" t="s">
        <v>874</v>
      </c>
      <c r="D270" s="28" t="s">
        <v>21</v>
      </c>
      <c r="E270" s="27" t="s">
        <v>878</v>
      </c>
      <c r="F270" s="28">
        <v>2006</v>
      </c>
      <c r="G270" s="28"/>
    </row>
    <row r="271" spans="1:7">
      <c r="A271" s="27" t="s">
        <v>872</v>
      </c>
      <c r="B271" s="27" t="s">
        <v>873</v>
      </c>
      <c r="C271" s="27" t="s">
        <v>874</v>
      </c>
      <c r="D271" s="28" t="s">
        <v>21</v>
      </c>
      <c r="E271" s="27" t="s">
        <v>879</v>
      </c>
      <c r="F271" s="28">
        <v>2006</v>
      </c>
      <c r="G271" s="28"/>
    </row>
    <row r="272" spans="1:7">
      <c r="A272" s="27" t="s">
        <v>880</v>
      </c>
      <c r="B272" s="27" t="s">
        <v>881</v>
      </c>
      <c r="C272" s="27" t="s">
        <v>882</v>
      </c>
      <c r="D272" s="28" t="s">
        <v>21</v>
      </c>
      <c r="E272" s="27" t="s">
        <v>883</v>
      </c>
      <c r="F272" s="28">
        <v>2009</v>
      </c>
      <c r="G272" s="28"/>
    </row>
    <row r="273" spans="1:7">
      <c r="A273" s="27" t="s">
        <v>884</v>
      </c>
      <c r="B273" s="27" t="s">
        <v>885</v>
      </c>
      <c r="C273" s="27" t="s">
        <v>886</v>
      </c>
      <c r="D273" s="28" t="s">
        <v>21</v>
      </c>
      <c r="E273" s="27" t="s">
        <v>887</v>
      </c>
      <c r="F273" s="28">
        <v>2005</v>
      </c>
      <c r="G273" s="28"/>
    </row>
    <row r="274" spans="1:7">
      <c r="A274" s="27" t="s">
        <v>888</v>
      </c>
      <c r="B274" s="27" t="s">
        <v>889</v>
      </c>
      <c r="C274" s="27" t="s">
        <v>826</v>
      </c>
      <c r="D274" s="28" t="s">
        <v>21</v>
      </c>
      <c r="E274" s="27" t="s">
        <v>890</v>
      </c>
      <c r="F274" s="28">
        <v>2006</v>
      </c>
      <c r="G274" s="28"/>
    </row>
    <row r="275" spans="1:7">
      <c r="A275" s="27" t="s">
        <v>888</v>
      </c>
      <c r="B275" s="27" t="s">
        <v>891</v>
      </c>
      <c r="C275" s="27" t="s">
        <v>892</v>
      </c>
      <c r="D275" s="28" t="s">
        <v>21</v>
      </c>
      <c r="E275" s="27" t="s">
        <v>893</v>
      </c>
      <c r="F275" s="28">
        <v>2006</v>
      </c>
      <c r="G275" s="28"/>
    </row>
    <row r="276" spans="1:7">
      <c r="A276" s="27" t="s">
        <v>894</v>
      </c>
      <c r="B276" s="27" t="s">
        <v>873</v>
      </c>
      <c r="C276" s="27" t="s">
        <v>826</v>
      </c>
      <c r="D276" s="28" t="s">
        <v>21</v>
      </c>
      <c r="E276" s="27" t="s">
        <v>895</v>
      </c>
      <c r="F276" s="28">
        <v>1976</v>
      </c>
      <c r="G276" s="28"/>
    </row>
    <row r="277" spans="1:7">
      <c r="A277" s="27" t="s">
        <v>894</v>
      </c>
      <c r="B277" s="27" t="s">
        <v>873</v>
      </c>
      <c r="C277" s="27" t="s">
        <v>826</v>
      </c>
      <c r="D277" s="28" t="s">
        <v>21</v>
      </c>
      <c r="E277" s="27" t="s">
        <v>896</v>
      </c>
      <c r="F277" s="28">
        <v>1976</v>
      </c>
      <c r="G277" s="28"/>
    </row>
    <row r="278" spans="1:7">
      <c r="A278" s="27" t="s">
        <v>894</v>
      </c>
      <c r="B278" s="27" t="s">
        <v>897</v>
      </c>
      <c r="C278" s="27" t="s">
        <v>898</v>
      </c>
      <c r="D278" s="28" t="s">
        <v>21</v>
      </c>
      <c r="E278" s="27" t="s">
        <v>899</v>
      </c>
      <c r="F278" s="28">
        <v>1878</v>
      </c>
      <c r="G278" s="28">
        <v>46</v>
      </c>
    </row>
    <row r="279" spans="1:7">
      <c r="A279" s="27" t="s">
        <v>900</v>
      </c>
      <c r="B279" s="27" t="s">
        <v>901</v>
      </c>
      <c r="C279" s="27" t="s">
        <v>107</v>
      </c>
      <c r="D279" s="28" t="s">
        <v>21</v>
      </c>
      <c r="E279" s="27" t="s">
        <v>902</v>
      </c>
      <c r="F279" s="28">
        <v>1923</v>
      </c>
      <c r="G279" s="28">
        <v>62</v>
      </c>
    </row>
    <row r="280" spans="1:7">
      <c r="A280" s="27" t="s">
        <v>903</v>
      </c>
      <c r="B280" s="27" t="s">
        <v>904</v>
      </c>
      <c r="C280" s="27" t="s">
        <v>905</v>
      </c>
      <c r="D280" s="28" t="s">
        <v>21</v>
      </c>
      <c r="E280" s="27" t="s">
        <v>906</v>
      </c>
      <c r="F280" s="28">
        <v>1990</v>
      </c>
      <c r="G280" s="28"/>
    </row>
    <row r="281" spans="1:7">
      <c r="A281" s="27" t="s">
        <v>907</v>
      </c>
      <c r="B281" s="27" t="s">
        <v>908</v>
      </c>
      <c r="C281" s="27" t="s">
        <v>909</v>
      </c>
      <c r="D281" s="28" t="s">
        <v>21</v>
      </c>
      <c r="E281" s="27" t="s">
        <v>910</v>
      </c>
      <c r="F281" s="28">
        <v>1993</v>
      </c>
      <c r="G281" s="28"/>
    </row>
    <row r="282" spans="1:7">
      <c r="A282" s="27" t="s">
        <v>907</v>
      </c>
      <c r="B282" s="27" t="s">
        <v>911</v>
      </c>
      <c r="C282" s="27" t="s">
        <v>909</v>
      </c>
      <c r="D282" s="28" t="s">
        <v>21</v>
      </c>
      <c r="E282" s="27" t="s">
        <v>912</v>
      </c>
      <c r="F282" s="28">
        <v>1996</v>
      </c>
      <c r="G282" s="28"/>
    </row>
    <row r="283" spans="1:7">
      <c r="A283" s="27" t="s">
        <v>913</v>
      </c>
      <c r="B283" s="27" t="s">
        <v>914</v>
      </c>
      <c r="C283" s="27" t="s">
        <v>915</v>
      </c>
      <c r="D283" s="28" t="s">
        <v>21</v>
      </c>
      <c r="E283" s="27" t="s">
        <v>916</v>
      </c>
      <c r="F283" s="28">
        <v>1994</v>
      </c>
      <c r="G283" s="28"/>
    </row>
    <row r="284" spans="1:7">
      <c r="A284" s="27" t="s">
        <v>917</v>
      </c>
      <c r="B284" s="27" t="s">
        <v>918</v>
      </c>
      <c r="C284" s="27" t="s">
        <v>107</v>
      </c>
      <c r="D284" s="28" t="s">
        <v>21</v>
      </c>
      <c r="E284" s="27" t="s">
        <v>919</v>
      </c>
      <c r="F284" s="28">
        <v>1986</v>
      </c>
      <c r="G284" s="28"/>
    </row>
    <row r="285" spans="1:7">
      <c r="A285" s="27" t="s">
        <v>917</v>
      </c>
      <c r="B285" s="27" t="s">
        <v>918</v>
      </c>
      <c r="C285" s="27" t="s">
        <v>107</v>
      </c>
      <c r="D285" s="28" t="s">
        <v>21</v>
      </c>
      <c r="E285" s="27" t="s">
        <v>920</v>
      </c>
      <c r="F285" s="28">
        <v>1986</v>
      </c>
      <c r="G285" s="28"/>
    </row>
    <row r="286" spans="1:7">
      <c r="A286" s="27" t="s">
        <v>921</v>
      </c>
      <c r="B286" s="27" t="s">
        <v>922</v>
      </c>
      <c r="C286" s="27" t="s">
        <v>107</v>
      </c>
      <c r="D286" s="28" t="s">
        <v>21</v>
      </c>
      <c r="E286" s="27" t="s">
        <v>923</v>
      </c>
      <c r="F286" s="28">
        <v>1992</v>
      </c>
      <c r="G286" s="28"/>
    </row>
    <row r="287" spans="1:7">
      <c r="A287" s="27" t="s">
        <v>917</v>
      </c>
      <c r="B287" s="27" t="s">
        <v>924</v>
      </c>
      <c r="C287" s="27" t="s">
        <v>925</v>
      </c>
      <c r="D287" s="28" t="s">
        <v>21</v>
      </c>
      <c r="E287" s="27" t="s">
        <v>926</v>
      </c>
      <c r="F287" s="28">
        <v>0</v>
      </c>
      <c r="G287" s="28">
        <v>24</v>
      </c>
    </row>
    <row r="288" spans="1:7">
      <c r="A288" s="27" t="s">
        <v>917</v>
      </c>
      <c r="B288" s="27" t="s">
        <v>927</v>
      </c>
      <c r="C288" s="27" t="s">
        <v>928</v>
      </c>
      <c r="D288" s="28" t="s">
        <v>21</v>
      </c>
      <c r="E288" s="27" t="s">
        <v>929</v>
      </c>
      <c r="F288" s="28">
        <v>1992</v>
      </c>
      <c r="G288" s="28"/>
    </row>
    <row r="289" spans="1:7">
      <c r="A289" s="27" t="s">
        <v>917</v>
      </c>
      <c r="B289" s="27" t="s">
        <v>930</v>
      </c>
      <c r="C289" s="27" t="s">
        <v>931</v>
      </c>
      <c r="D289" s="28" t="s">
        <v>21</v>
      </c>
      <c r="E289" s="27" t="s">
        <v>932</v>
      </c>
      <c r="F289" s="28">
        <v>1996</v>
      </c>
      <c r="G289" s="28"/>
    </row>
    <row r="290" spans="1:7">
      <c r="A290" s="27" t="s">
        <v>933</v>
      </c>
      <c r="B290" s="27" t="s">
        <v>934</v>
      </c>
      <c r="C290" s="27" t="s">
        <v>935</v>
      </c>
      <c r="D290" s="28" t="s">
        <v>21</v>
      </c>
      <c r="E290" s="27" t="s">
        <v>936</v>
      </c>
      <c r="F290" s="28">
        <v>1992</v>
      </c>
      <c r="G290" s="28"/>
    </row>
    <row r="291" spans="1:7">
      <c r="A291" s="27" t="s">
        <v>937</v>
      </c>
      <c r="B291" s="27" t="s">
        <v>938</v>
      </c>
      <c r="C291" s="27" t="s">
        <v>939</v>
      </c>
      <c r="D291" s="28" t="s">
        <v>21</v>
      </c>
      <c r="E291" s="27" t="s">
        <v>940</v>
      </c>
      <c r="F291" s="28">
        <v>1992</v>
      </c>
      <c r="G291" s="28"/>
    </row>
    <row r="292" spans="1:7">
      <c r="A292" s="27" t="s">
        <v>941</v>
      </c>
      <c r="B292" s="27" t="s">
        <v>942</v>
      </c>
      <c r="C292" s="27" t="s">
        <v>107</v>
      </c>
      <c r="D292" s="28" t="s">
        <v>21</v>
      </c>
      <c r="E292" s="27" t="s">
        <v>943</v>
      </c>
      <c r="F292" s="28">
        <v>1992</v>
      </c>
      <c r="G292" s="28"/>
    </row>
    <row r="293" spans="1:7">
      <c r="A293" s="27" t="s">
        <v>944</v>
      </c>
      <c r="B293" s="27" t="s">
        <v>945</v>
      </c>
      <c r="C293" s="27" t="s">
        <v>946</v>
      </c>
      <c r="D293" s="28" t="s">
        <v>21</v>
      </c>
      <c r="E293" s="27" t="s">
        <v>947</v>
      </c>
      <c r="F293" s="28">
        <v>1978</v>
      </c>
      <c r="G293" s="28"/>
    </row>
    <row r="294" spans="1:7">
      <c r="A294" s="27" t="s">
        <v>948</v>
      </c>
      <c r="B294" s="27" t="s">
        <v>949</v>
      </c>
      <c r="C294" s="27" t="s">
        <v>107</v>
      </c>
      <c r="D294" s="28" t="s">
        <v>21</v>
      </c>
      <c r="E294" s="27" t="s">
        <v>950</v>
      </c>
      <c r="F294" s="28">
        <v>2004</v>
      </c>
      <c r="G294" s="28"/>
    </row>
    <row r="295" spans="1:7">
      <c r="A295" s="27" t="s">
        <v>951</v>
      </c>
      <c r="B295" s="27" t="s">
        <v>952</v>
      </c>
      <c r="C295" s="27" t="s">
        <v>953</v>
      </c>
      <c r="D295" s="28" t="s">
        <v>21</v>
      </c>
      <c r="E295" s="27" t="s">
        <v>954</v>
      </c>
      <c r="F295" s="28">
        <v>1991</v>
      </c>
      <c r="G295" s="28"/>
    </row>
    <row r="296" spans="1:7">
      <c r="A296" s="27" t="s">
        <v>955</v>
      </c>
      <c r="B296" s="27" t="s">
        <v>956</v>
      </c>
      <c r="C296" s="27" t="s">
        <v>957</v>
      </c>
      <c r="D296" s="28" t="s">
        <v>21</v>
      </c>
      <c r="E296" s="27" t="s">
        <v>958</v>
      </c>
      <c r="F296" s="28">
        <v>2004</v>
      </c>
      <c r="G296" s="28"/>
    </row>
    <row r="297" spans="1:7">
      <c r="A297" s="27" t="s">
        <v>955</v>
      </c>
      <c r="B297" s="27" t="s">
        <v>956</v>
      </c>
      <c r="C297" s="27" t="s">
        <v>957</v>
      </c>
      <c r="D297" s="28" t="s">
        <v>21</v>
      </c>
      <c r="E297" s="27" t="s">
        <v>959</v>
      </c>
      <c r="F297" s="28">
        <v>2004</v>
      </c>
      <c r="G297" s="28"/>
    </row>
    <row r="298" spans="1:7">
      <c r="A298" s="27" t="s">
        <v>955</v>
      </c>
      <c r="B298" s="27" t="s">
        <v>956</v>
      </c>
      <c r="C298" s="27" t="s">
        <v>957</v>
      </c>
      <c r="D298" s="28" t="s">
        <v>21</v>
      </c>
      <c r="E298" s="27" t="s">
        <v>960</v>
      </c>
      <c r="F298" s="28">
        <v>2004</v>
      </c>
      <c r="G298" s="28"/>
    </row>
    <row r="299" spans="1:7">
      <c r="A299" s="27" t="s">
        <v>961</v>
      </c>
      <c r="B299" s="27" t="s">
        <v>962</v>
      </c>
      <c r="C299" s="27" t="s">
        <v>963</v>
      </c>
      <c r="D299" s="28" t="s">
        <v>21</v>
      </c>
      <c r="E299" s="27" t="s">
        <v>964</v>
      </c>
      <c r="F299" s="28">
        <v>2006</v>
      </c>
      <c r="G299" s="28"/>
    </row>
    <row r="300" spans="1:7">
      <c r="A300" s="27" t="s">
        <v>965</v>
      </c>
      <c r="B300" s="27" t="s">
        <v>966</v>
      </c>
      <c r="C300" s="27" t="s">
        <v>967</v>
      </c>
      <c r="D300" s="28" t="s">
        <v>21</v>
      </c>
      <c r="E300" s="27" t="s">
        <v>968</v>
      </c>
      <c r="F300" s="28">
        <v>1945</v>
      </c>
      <c r="G300" s="28"/>
    </row>
    <row r="301" spans="1:7">
      <c r="A301" s="27" t="s">
        <v>969</v>
      </c>
      <c r="B301" s="27" t="s">
        <v>970</v>
      </c>
      <c r="C301" s="27" t="s">
        <v>971</v>
      </c>
      <c r="D301" s="28" t="s">
        <v>21</v>
      </c>
      <c r="E301" s="27" t="s">
        <v>972</v>
      </c>
      <c r="F301" s="28">
        <v>1979</v>
      </c>
      <c r="G301" s="28"/>
    </row>
    <row r="302" spans="1:7">
      <c r="A302" s="27" t="s">
        <v>969</v>
      </c>
      <c r="B302" s="27" t="s">
        <v>973</v>
      </c>
      <c r="C302" s="27" t="s">
        <v>971</v>
      </c>
      <c r="D302" s="28" t="s">
        <v>21</v>
      </c>
      <c r="E302" s="27" t="s">
        <v>974</v>
      </c>
      <c r="F302" s="28">
        <v>1987</v>
      </c>
      <c r="G302" s="28"/>
    </row>
    <row r="303" spans="1:7">
      <c r="A303" s="27" t="s">
        <v>969</v>
      </c>
      <c r="B303" s="27" t="s">
        <v>975</v>
      </c>
      <c r="C303" s="27" t="s">
        <v>971</v>
      </c>
      <c r="D303" s="28" t="s">
        <v>21</v>
      </c>
      <c r="E303" s="27" t="s">
        <v>976</v>
      </c>
      <c r="F303" s="28">
        <v>1996</v>
      </c>
      <c r="G303" s="28"/>
    </row>
    <row r="304" spans="1:7">
      <c r="A304" s="27" t="s">
        <v>969</v>
      </c>
      <c r="B304" s="27" t="s">
        <v>977</v>
      </c>
      <c r="C304" s="27" t="s">
        <v>971</v>
      </c>
      <c r="D304" s="28" t="s">
        <v>21</v>
      </c>
      <c r="E304" s="27" t="s">
        <v>978</v>
      </c>
      <c r="F304" s="28">
        <v>1999</v>
      </c>
      <c r="G304" s="28"/>
    </row>
    <row r="305" spans="1:7">
      <c r="A305" s="27" t="s">
        <v>979</v>
      </c>
      <c r="B305" s="27" t="s">
        <v>980</v>
      </c>
      <c r="C305" s="27" t="s">
        <v>981</v>
      </c>
      <c r="D305" s="28" t="s">
        <v>21</v>
      </c>
      <c r="E305" s="27" t="s">
        <v>982</v>
      </c>
      <c r="F305" s="28">
        <v>1973</v>
      </c>
      <c r="G305" s="28"/>
    </row>
    <row r="306" spans="1:7">
      <c r="A306" s="27" t="s">
        <v>983</v>
      </c>
      <c r="B306" s="27" t="s">
        <v>984</v>
      </c>
      <c r="C306" s="27" t="s">
        <v>985</v>
      </c>
      <c r="D306" s="28" t="s">
        <v>21</v>
      </c>
      <c r="E306" s="27" t="s">
        <v>986</v>
      </c>
      <c r="F306" s="28">
        <v>1991</v>
      </c>
      <c r="G306" s="28"/>
    </row>
    <row r="307" spans="1:7">
      <c r="A307" s="27" t="s">
        <v>987</v>
      </c>
      <c r="B307" s="27" t="s">
        <v>988</v>
      </c>
      <c r="C307" s="27" t="s">
        <v>989</v>
      </c>
      <c r="D307" s="28" t="s">
        <v>21</v>
      </c>
      <c r="E307" s="27" t="s">
        <v>990</v>
      </c>
      <c r="F307" s="28">
        <v>2000</v>
      </c>
      <c r="G307" s="28"/>
    </row>
    <row r="308" spans="1:7">
      <c r="A308" s="27" t="s">
        <v>991</v>
      </c>
      <c r="B308" s="27" t="s">
        <v>992</v>
      </c>
      <c r="C308" s="27" t="s">
        <v>993</v>
      </c>
      <c r="D308" s="28" t="s">
        <v>21</v>
      </c>
      <c r="E308" s="27" t="s">
        <v>994</v>
      </c>
      <c r="F308" s="28">
        <v>2003</v>
      </c>
      <c r="G308" s="28"/>
    </row>
    <row r="309" spans="1:7">
      <c r="A309" s="27" t="s">
        <v>995</v>
      </c>
      <c r="B309" s="27" t="s">
        <v>996</v>
      </c>
      <c r="C309" s="27" t="s">
        <v>997</v>
      </c>
      <c r="D309" s="28" t="s">
        <v>21</v>
      </c>
      <c r="E309" s="27" t="s">
        <v>998</v>
      </c>
      <c r="F309" s="28">
        <v>2006</v>
      </c>
      <c r="G309" s="28"/>
    </row>
    <row r="310" spans="1:7">
      <c r="A310" s="27" t="s">
        <v>999</v>
      </c>
      <c r="B310" s="27" t="s">
        <v>1000</v>
      </c>
      <c r="C310" s="27" t="s">
        <v>1001</v>
      </c>
      <c r="D310" s="28" t="s">
        <v>21</v>
      </c>
      <c r="E310" s="27" t="s">
        <v>1002</v>
      </c>
      <c r="F310" s="28">
        <v>1985</v>
      </c>
      <c r="G310" s="28"/>
    </row>
    <row r="311" spans="1:7">
      <c r="A311" s="27" t="s">
        <v>1003</v>
      </c>
      <c r="B311" s="27" t="s">
        <v>1004</v>
      </c>
      <c r="C311" s="27" t="s">
        <v>1005</v>
      </c>
      <c r="D311" s="28" t="s">
        <v>21</v>
      </c>
      <c r="E311" s="27" t="s">
        <v>1006</v>
      </c>
      <c r="F311" s="28">
        <v>1994</v>
      </c>
      <c r="G311" s="28"/>
    </row>
    <row r="312" spans="1:7">
      <c r="A312" s="27" t="s">
        <v>1007</v>
      </c>
      <c r="B312" s="27" t="s">
        <v>1008</v>
      </c>
      <c r="C312" s="27" t="s">
        <v>1009</v>
      </c>
      <c r="D312" s="28" t="s">
        <v>21</v>
      </c>
      <c r="E312" s="27" t="s">
        <v>1010</v>
      </c>
      <c r="F312" s="28">
        <v>1990</v>
      </c>
      <c r="G312" s="28"/>
    </row>
    <row r="313" spans="1:7">
      <c r="A313" s="27" t="s">
        <v>1011</v>
      </c>
      <c r="B313" s="27" t="s">
        <v>1012</v>
      </c>
      <c r="C313" s="27" t="s">
        <v>1013</v>
      </c>
      <c r="D313" s="28" t="s">
        <v>21</v>
      </c>
      <c r="E313" s="27" t="s">
        <v>1014</v>
      </c>
      <c r="F313" s="28">
        <v>1997</v>
      </c>
      <c r="G313" s="28"/>
    </row>
    <row r="314" spans="1:7">
      <c r="A314" s="27" t="s">
        <v>1015</v>
      </c>
      <c r="B314" s="27" t="s">
        <v>1016</v>
      </c>
      <c r="C314" s="27" t="s">
        <v>1017</v>
      </c>
      <c r="D314" s="28" t="s">
        <v>21</v>
      </c>
      <c r="E314" s="27" t="s">
        <v>1018</v>
      </c>
      <c r="F314" s="28">
        <v>1995</v>
      </c>
      <c r="G314" s="28"/>
    </row>
    <row r="315" spans="1:7">
      <c r="A315" s="27" t="s">
        <v>1015</v>
      </c>
      <c r="B315" s="27" t="s">
        <v>1019</v>
      </c>
      <c r="C315" s="27" t="s">
        <v>1017</v>
      </c>
      <c r="D315" s="28" t="s">
        <v>21</v>
      </c>
      <c r="E315" s="27" t="s">
        <v>1020</v>
      </c>
      <c r="F315" s="28">
        <v>1997</v>
      </c>
      <c r="G315" s="28"/>
    </row>
    <row r="316" spans="1:7">
      <c r="A316" s="27" t="s">
        <v>1015</v>
      </c>
      <c r="B316" s="27" t="s">
        <v>1021</v>
      </c>
      <c r="C316" s="27" t="s">
        <v>1017</v>
      </c>
      <c r="D316" s="28" t="s">
        <v>21</v>
      </c>
      <c r="E316" s="27" t="s">
        <v>1022</v>
      </c>
      <c r="F316" s="28">
        <v>2000</v>
      </c>
      <c r="G316" s="28"/>
    </row>
    <row r="317" spans="1:7">
      <c r="A317" s="27" t="s">
        <v>1015</v>
      </c>
      <c r="B317" s="27" t="s">
        <v>1023</v>
      </c>
      <c r="C317" s="27" t="s">
        <v>1017</v>
      </c>
      <c r="D317" s="28" t="s">
        <v>21</v>
      </c>
      <c r="E317" s="27" t="s">
        <v>1024</v>
      </c>
      <c r="F317" s="28">
        <v>2001</v>
      </c>
      <c r="G317" s="28"/>
    </row>
    <row r="318" spans="1:7">
      <c r="A318" s="27" t="s">
        <v>1015</v>
      </c>
      <c r="B318" s="27" t="s">
        <v>1025</v>
      </c>
      <c r="C318" s="27" t="s">
        <v>1017</v>
      </c>
      <c r="D318" s="28" t="s">
        <v>21</v>
      </c>
      <c r="E318" s="27" t="s">
        <v>1026</v>
      </c>
      <c r="F318" s="28">
        <v>2003</v>
      </c>
      <c r="G318" s="28"/>
    </row>
    <row r="319" spans="1:7">
      <c r="A319" s="27" t="s">
        <v>1015</v>
      </c>
      <c r="B319" s="27" t="s">
        <v>1027</v>
      </c>
      <c r="C319" s="27" t="s">
        <v>1017</v>
      </c>
      <c r="D319" s="28" t="s">
        <v>21</v>
      </c>
      <c r="E319" s="27" t="s">
        <v>1028</v>
      </c>
      <c r="F319" s="28">
        <v>2005</v>
      </c>
      <c r="G319" s="28"/>
    </row>
    <row r="320" spans="1:7">
      <c r="A320" s="27" t="s">
        <v>1015</v>
      </c>
      <c r="B320" s="27" t="s">
        <v>1029</v>
      </c>
      <c r="C320" s="27" t="s">
        <v>1017</v>
      </c>
      <c r="D320" s="28" t="s">
        <v>21</v>
      </c>
      <c r="E320" s="27" t="s">
        <v>1030</v>
      </c>
      <c r="F320" s="28">
        <v>2007</v>
      </c>
      <c r="G320" s="28"/>
    </row>
    <row r="321" spans="1:7">
      <c r="A321" s="27" t="s">
        <v>1031</v>
      </c>
      <c r="B321" s="27" t="s">
        <v>1032</v>
      </c>
      <c r="C321" s="27" t="s">
        <v>107</v>
      </c>
      <c r="D321" s="28" t="s">
        <v>21</v>
      </c>
      <c r="E321" s="27" t="s">
        <v>1033</v>
      </c>
      <c r="F321" s="28">
        <v>2008</v>
      </c>
      <c r="G321" s="28"/>
    </row>
    <row r="322" spans="1:7">
      <c r="A322" s="27" t="s">
        <v>1034</v>
      </c>
      <c r="B322" s="27" t="s">
        <v>1035</v>
      </c>
      <c r="C322" s="27" t="s">
        <v>1036</v>
      </c>
      <c r="D322" s="28" t="s">
        <v>21</v>
      </c>
      <c r="E322" s="27" t="s">
        <v>1037</v>
      </c>
      <c r="F322" s="28">
        <v>1990</v>
      </c>
      <c r="G322" s="28"/>
    </row>
    <row r="323" spans="1:7">
      <c r="A323" s="27" t="s">
        <v>1038</v>
      </c>
      <c r="B323" s="27" t="s">
        <v>1039</v>
      </c>
      <c r="C323" s="27" t="s">
        <v>1040</v>
      </c>
      <c r="D323" s="28" t="s">
        <v>21</v>
      </c>
      <c r="E323" s="27" t="s">
        <v>1041</v>
      </c>
      <c r="F323" s="28">
        <v>1990</v>
      </c>
      <c r="G323" s="28"/>
    </row>
    <row r="324" spans="1:7">
      <c r="A324" s="27" t="s">
        <v>1042</v>
      </c>
      <c r="B324" s="27" t="s">
        <v>1043</v>
      </c>
      <c r="C324" s="27" t="s">
        <v>1044</v>
      </c>
      <c r="D324" s="28" t="s">
        <v>21</v>
      </c>
      <c r="E324" s="27" t="s">
        <v>1045</v>
      </c>
      <c r="F324" s="28">
        <v>1950</v>
      </c>
      <c r="G324" s="28"/>
    </row>
    <row r="325" spans="1:7">
      <c r="A325" s="27" t="s">
        <v>1042</v>
      </c>
      <c r="B325" s="27" t="s">
        <v>1046</v>
      </c>
      <c r="C325" s="27" t="s">
        <v>1044</v>
      </c>
      <c r="D325" s="28" t="s">
        <v>21</v>
      </c>
      <c r="E325" s="27" t="s">
        <v>1047</v>
      </c>
      <c r="F325" s="28">
        <v>1997</v>
      </c>
      <c r="G325" s="28"/>
    </row>
    <row r="326" spans="1:7">
      <c r="A326" s="27" t="s">
        <v>1042</v>
      </c>
      <c r="B326" s="27" t="s">
        <v>1048</v>
      </c>
      <c r="C326" s="27" t="s">
        <v>1049</v>
      </c>
      <c r="D326" s="28" t="s">
        <v>21</v>
      </c>
      <c r="E326" s="27" t="s">
        <v>1050</v>
      </c>
      <c r="F326" s="28">
        <v>1887</v>
      </c>
      <c r="G326" s="28">
        <v>10</v>
      </c>
    </row>
    <row r="327" spans="1:7">
      <c r="A327" s="27" t="s">
        <v>1051</v>
      </c>
      <c r="B327" s="27" t="s">
        <v>1052</v>
      </c>
      <c r="C327" s="27" t="s">
        <v>1053</v>
      </c>
      <c r="D327" s="28" t="s">
        <v>21</v>
      </c>
      <c r="E327" s="27" t="s">
        <v>1054</v>
      </c>
      <c r="F327" s="28">
        <v>1991</v>
      </c>
      <c r="G327" s="28"/>
    </row>
    <row r="328" spans="1:7">
      <c r="A328" s="27" t="s">
        <v>1055</v>
      </c>
      <c r="B328" s="27" t="s">
        <v>1056</v>
      </c>
      <c r="C328" s="27" t="s">
        <v>1057</v>
      </c>
      <c r="D328" s="28" t="s">
        <v>21</v>
      </c>
      <c r="E328" s="27" t="s">
        <v>1058</v>
      </c>
      <c r="F328" s="28">
        <v>2007</v>
      </c>
      <c r="G328" s="28"/>
    </row>
    <row r="329" spans="1:7">
      <c r="A329" s="27" t="s">
        <v>1055</v>
      </c>
      <c r="B329" s="27" t="s">
        <v>1056</v>
      </c>
      <c r="C329" s="27" t="s">
        <v>1057</v>
      </c>
      <c r="D329" s="28" t="s">
        <v>21</v>
      </c>
      <c r="E329" s="27" t="s">
        <v>1059</v>
      </c>
      <c r="F329" s="28">
        <v>2007</v>
      </c>
      <c r="G329" s="28"/>
    </row>
    <row r="330" spans="1:7">
      <c r="A330" s="27" t="s">
        <v>1055</v>
      </c>
      <c r="B330" s="27" t="s">
        <v>1056</v>
      </c>
      <c r="C330" s="27" t="s">
        <v>1057</v>
      </c>
      <c r="D330" s="28" t="s">
        <v>21</v>
      </c>
      <c r="E330" s="27" t="s">
        <v>1060</v>
      </c>
      <c r="F330" s="28">
        <v>2008</v>
      </c>
      <c r="G330" s="28"/>
    </row>
    <row r="331" spans="1:7">
      <c r="A331" s="27" t="s">
        <v>1055</v>
      </c>
      <c r="B331" s="27" t="s">
        <v>1056</v>
      </c>
      <c r="C331" s="27" t="s">
        <v>1057</v>
      </c>
      <c r="D331" s="28" t="s">
        <v>21</v>
      </c>
      <c r="E331" s="27" t="s">
        <v>1061</v>
      </c>
      <c r="F331" s="28">
        <v>2008</v>
      </c>
      <c r="G331" s="28"/>
    </row>
    <row r="332" spans="1:7">
      <c r="A332" s="27" t="s">
        <v>1055</v>
      </c>
      <c r="B332" s="27" t="s">
        <v>1062</v>
      </c>
      <c r="C332" s="27" t="s">
        <v>1063</v>
      </c>
      <c r="D332" s="28" t="s">
        <v>21</v>
      </c>
      <c r="E332" s="27" t="s">
        <v>1064</v>
      </c>
      <c r="F332" s="28">
        <v>2007</v>
      </c>
      <c r="G332" s="28"/>
    </row>
    <row r="333" spans="1:7">
      <c r="A333" s="27" t="s">
        <v>1055</v>
      </c>
      <c r="B333" s="27" t="s">
        <v>1062</v>
      </c>
      <c r="C333" s="27" t="s">
        <v>1063</v>
      </c>
      <c r="D333" s="28" t="s">
        <v>21</v>
      </c>
      <c r="E333" s="27" t="s">
        <v>1065</v>
      </c>
      <c r="F333" s="28">
        <v>2007</v>
      </c>
      <c r="G333" s="28"/>
    </row>
    <row r="334" spans="1:7">
      <c r="A334" s="27" t="s">
        <v>1055</v>
      </c>
      <c r="B334" s="27" t="s">
        <v>1066</v>
      </c>
      <c r="C334" s="27" t="s">
        <v>1063</v>
      </c>
      <c r="D334" s="28" t="s">
        <v>21</v>
      </c>
      <c r="E334" s="27" t="s">
        <v>1067</v>
      </c>
      <c r="F334" s="28">
        <v>2008</v>
      </c>
      <c r="G334" s="28"/>
    </row>
    <row r="335" spans="1:7">
      <c r="A335" s="27" t="s">
        <v>1055</v>
      </c>
      <c r="B335" s="27" t="s">
        <v>1066</v>
      </c>
      <c r="C335" s="27" t="s">
        <v>1063</v>
      </c>
      <c r="D335" s="28" t="s">
        <v>21</v>
      </c>
      <c r="E335" s="27" t="s">
        <v>1068</v>
      </c>
      <c r="F335" s="28">
        <v>2008</v>
      </c>
      <c r="G335" s="28"/>
    </row>
    <row r="336" spans="1:7">
      <c r="A336" s="27" t="s">
        <v>1069</v>
      </c>
      <c r="B336" s="27" t="s">
        <v>1070</v>
      </c>
      <c r="C336" s="27" t="s">
        <v>1071</v>
      </c>
      <c r="D336" s="28" t="s">
        <v>21</v>
      </c>
      <c r="E336" s="27" t="s">
        <v>1072</v>
      </c>
      <c r="F336" s="28">
        <v>2005</v>
      </c>
      <c r="G336" s="28"/>
    </row>
    <row r="337" spans="1:7">
      <c r="A337" s="27" t="s">
        <v>1069</v>
      </c>
      <c r="B337" s="27" t="s">
        <v>1073</v>
      </c>
      <c r="C337" s="27" t="s">
        <v>1071</v>
      </c>
      <c r="D337" s="28" t="s">
        <v>21</v>
      </c>
      <c r="E337" s="27" t="s">
        <v>1074</v>
      </c>
      <c r="F337" s="28">
        <v>2006</v>
      </c>
      <c r="G337" s="28"/>
    </row>
    <row r="338" spans="1:7">
      <c r="A338" s="27" t="s">
        <v>1069</v>
      </c>
      <c r="B338" s="27" t="s">
        <v>1075</v>
      </c>
      <c r="C338" s="27" t="s">
        <v>1071</v>
      </c>
      <c r="D338" s="28" t="s">
        <v>21</v>
      </c>
      <c r="E338" s="27" t="s">
        <v>1076</v>
      </c>
      <c r="F338" s="28">
        <v>2007</v>
      </c>
      <c r="G338" s="28"/>
    </row>
    <row r="339" spans="1:7">
      <c r="A339" s="27" t="s">
        <v>1069</v>
      </c>
      <c r="B339" s="27" t="s">
        <v>1077</v>
      </c>
      <c r="C339" s="27" t="s">
        <v>1071</v>
      </c>
      <c r="D339" s="28" t="s">
        <v>21</v>
      </c>
      <c r="E339" s="27" t="s">
        <v>1078</v>
      </c>
      <c r="F339" s="28">
        <v>2008</v>
      </c>
      <c r="G339" s="28"/>
    </row>
    <row r="340" spans="1:7">
      <c r="A340" s="27" t="s">
        <v>1069</v>
      </c>
      <c r="B340" s="27" t="s">
        <v>1079</v>
      </c>
      <c r="C340" s="27" t="s">
        <v>1071</v>
      </c>
      <c r="D340" s="28" t="s">
        <v>21</v>
      </c>
      <c r="E340" s="27" t="s">
        <v>1080</v>
      </c>
      <c r="F340" s="28">
        <v>2009</v>
      </c>
      <c r="G340" s="28"/>
    </row>
    <row r="341" spans="1:7">
      <c r="A341" s="27" t="s">
        <v>1081</v>
      </c>
      <c r="B341" s="27" t="s">
        <v>1082</v>
      </c>
      <c r="C341" s="27" t="s">
        <v>107</v>
      </c>
      <c r="D341" s="28" t="s">
        <v>21</v>
      </c>
      <c r="E341" s="27" t="s">
        <v>1083</v>
      </c>
      <c r="F341" s="28">
        <v>1927</v>
      </c>
      <c r="G341" s="28"/>
    </row>
    <row r="342" spans="1:7">
      <c r="A342" s="27" t="s">
        <v>1081</v>
      </c>
      <c r="B342" s="27" t="s">
        <v>1082</v>
      </c>
      <c r="C342" s="27" t="s">
        <v>107</v>
      </c>
      <c r="D342" s="28" t="s">
        <v>21</v>
      </c>
      <c r="E342" s="27" t="s">
        <v>1084</v>
      </c>
      <c r="F342" s="28">
        <v>1927</v>
      </c>
      <c r="G342" s="28"/>
    </row>
    <row r="343" spans="1:7">
      <c r="A343" s="27" t="s">
        <v>1081</v>
      </c>
      <c r="B343" s="27" t="s">
        <v>1082</v>
      </c>
      <c r="C343" s="27" t="s">
        <v>107</v>
      </c>
      <c r="D343" s="28" t="s">
        <v>21</v>
      </c>
      <c r="E343" s="27" t="s">
        <v>1085</v>
      </c>
      <c r="F343" s="28">
        <v>1927</v>
      </c>
      <c r="G343" s="28"/>
    </row>
    <row r="344" spans="1:7">
      <c r="A344" s="27" t="s">
        <v>1086</v>
      </c>
      <c r="B344" s="27" t="s">
        <v>1087</v>
      </c>
      <c r="C344" s="27" t="s">
        <v>107</v>
      </c>
      <c r="D344" s="28" t="s">
        <v>21</v>
      </c>
      <c r="E344" s="27" t="s">
        <v>1088</v>
      </c>
      <c r="F344" s="28">
        <v>1976</v>
      </c>
      <c r="G344" s="28"/>
    </row>
    <row r="345" spans="1:7">
      <c r="A345" s="27" t="s">
        <v>1089</v>
      </c>
      <c r="B345" s="27" t="s">
        <v>1090</v>
      </c>
      <c r="C345" s="27" t="s">
        <v>1091</v>
      </c>
      <c r="D345" s="28" t="s">
        <v>21</v>
      </c>
      <c r="E345" s="27" t="s">
        <v>1092</v>
      </c>
      <c r="F345" s="28">
        <v>1972</v>
      </c>
      <c r="G345" s="28"/>
    </row>
    <row r="346" spans="1:7">
      <c r="A346" s="27" t="s">
        <v>1089</v>
      </c>
      <c r="B346" s="27" t="s">
        <v>1090</v>
      </c>
      <c r="C346" s="27" t="s">
        <v>1091</v>
      </c>
      <c r="D346" s="28" t="s">
        <v>21</v>
      </c>
      <c r="E346" s="27" t="s">
        <v>1093</v>
      </c>
      <c r="F346" s="28">
        <v>1972</v>
      </c>
      <c r="G346" s="28"/>
    </row>
    <row r="347" spans="1:7">
      <c r="A347" s="27" t="s">
        <v>1089</v>
      </c>
      <c r="B347" s="27" t="s">
        <v>1090</v>
      </c>
      <c r="C347" s="27" t="s">
        <v>1091</v>
      </c>
      <c r="D347" s="28" t="s">
        <v>21</v>
      </c>
      <c r="E347" s="27" t="s">
        <v>1094</v>
      </c>
      <c r="F347" s="28">
        <v>1972</v>
      </c>
      <c r="G347" s="28"/>
    </row>
    <row r="348" spans="1:7">
      <c r="A348" s="27" t="s">
        <v>1089</v>
      </c>
      <c r="B348" s="27" t="s">
        <v>1090</v>
      </c>
      <c r="C348" s="27" t="s">
        <v>1091</v>
      </c>
      <c r="D348" s="28" t="s">
        <v>21</v>
      </c>
      <c r="E348" s="27" t="s">
        <v>1095</v>
      </c>
      <c r="F348" s="28">
        <v>1972</v>
      </c>
      <c r="G348" s="28"/>
    </row>
    <row r="349" spans="1:7">
      <c r="A349" s="27" t="s">
        <v>1096</v>
      </c>
      <c r="B349" s="27" t="s">
        <v>1097</v>
      </c>
      <c r="C349" s="27" t="s">
        <v>971</v>
      </c>
      <c r="D349" s="28" t="s">
        <v>21</v>
      </c>
      <c r="E349" s="27" t="s">
        <v>1098</v>
      </c>
      <c r="F349" s="28">
        <v>1977</v>
      </c>
      <c r="G349" s="28"/>
    </row>
    <row r="350" spans="1:7">
      <c r="A350" s="27" t="s">
        <v>1099</v>
      </c>
      <c r="B350" s="27" t="s">
        <v>1100</v>
      </c>
      <c r="C350" s="27" t="s">
        <v>1101</v>
      </c>
      <c r="D350" s="28" t="s">
        <v>21</v>
      </c>
      <c r="E350" s="27" t="s">
        <v>1102</v>
      </c>
      <c r="F350" s="28">
        <v>1975</v>
      </c>
      <c r="G350" s="28"/>
    </row>
    <row r="351" spans="1:7">
      <c r="A351" s="27" t="s">
        <v>1103</v>
      </c>
      <c r="B351" s="27" t="s">
        <v>1104</v>
      </c>
      <c r="C351" s="27" t="s">
        <v>1105</v>
      </c>
      <c r="D351" s="28" t="s">
        <v>21</v>
      </c>
      <c r="E351" s="27" t="s">
        <v>1106</v>
      </c>
      <c r="F351" s="28">
        <v>1976</v>
      </c>
      <c r="G351" s="28"/>
    </row>
    <row r="352" spans="1:7">
      <c r="A352" s="27" t="s">
        <v>1107</v>
      </c>
      <c r="B352" s="27" t="s">
        <v>1108</v>
      </c>
      <c r="C352" s="27" t="s">
        <v>1109</v>
      </c>
      <c r="D352" s="28" t="s">
        <v>21</v>
      </c>
      <c r="E352" s="27" t="s">
        <v>1110</v>
      </c>
      <c r="F352" s="28">
        <v>1988</v>
      </c>
      <c r="G352" s="28"/>
    </row>
    <row r="353" spans="1:7">
      <c r="A353" s="27" t="s">
        <v>1111</v>
      </c>
      <c r="B353" s="27" t="s">
        <v>1112</v>
      </c>
      <c r="C353" s="27" t="s">
        <v>107</v>
      </c>
      <c r="D353" s="28" t="s">
        <v>21</v>
      </c>
      <c r="E353" s="27" t="s">
        <v>1113</v>
      </c>
      <c r="F353" s="28">
        <v>1983</v>
      </c>
      <c r="G353" s="28"/>
    </row>
    <row r="354" spans="1:7">
      <c r="A354" s="27" t="s">
        <v>1114</v>
      </c>
      <c r="B354" s="27" t="s">
        <v>1115</v>
      </c>
      <c r="C354" s="27" t="s">
        <v>1116</v>
      </c>
      <c r="D354" s="28" t="s">
        <v>21</v>
      </c>
      <c r="E354" s="27" t="s">
        <v>1117</v>
      </c>
      <c r="F354" s="28">
        <v>2009</v>
      </c>
      <c r="G354" s="28"/>
    </row>
    <row r="355" spans="1:7">
      <c r="A355" s="27" t="s">
        <v>1118</v>
      </c>
      <c r="B355" s="27" t="s">
        <v>1119</v>
      </c>
      <c r="C355" s="27" t="s">
        <v>1120</v>
      </c>
      <c r="D355" s="28" t="s">
        <v>21</v>
      </c>
      <c r="E355" s="27" t="s">
        <v>1121</v>
      </c>
      <c r="F355" s="28">
        <v>2009</v>
      </c>
      <c r="G355" s="28"/>
    </row>
    <row r="356" spans="1:7">
      <c r="A356" s="27" t="s">
        <v>1122</v>
      </c>
      <c r="B356" s="27" t="s">
        <v>1123</v>
      </c>
      <c r="C356" s="27" t="s">
        <v>107</v>
      </c>
      <c r="D356" s="28" t="s">
        <v>21</v>
      </c>
      <c r="E356" s="27" t="s">
        <v>1124</v>
      </c>
      <c r="F356" s="28">
        <v>2008</v>
      </c>
      <c r="G356" s="28"/>
    </row>
    <row r="357" spans="1:7">
      <c r="A357" s="27" t="s">
        <v>1125</v>
      </c>
      <c r="B357" s="27" t="s">
        <v>1126</v>
      </c>
      <c r="C357" s="27" t="s">
        <v>107</v>
      </c>
      <c r="D357" s="28" t="s">
        <v>21</v>
      </c>
      <c r="E357" s="27" t="s">
        <v>1127</v>
      </c>
      <c r="F357" s="28">
        <v>1994</v>
      </c>
      <c r="G357" s="28"/>
    </row>
    <row r="358" spans="1:7">
      <c r="A358" s="27" t="s">
        <v>1128</v>
      </c>
      <c r="B358" s="27" t="s">
        <v>1129</v>
      </c>
      <c r="C358" s="27" t="s">
        <v>1130</v>
      </c>
      <c r="D358" s="28" t="s">
        <v>21</v>
      </c>
      <c r="E358" s="27" t="s">
        <v>1131</v>
      </c>
      <c r="F358" s="28">
        <v>1993</v>
      </c>
      <c r="G358" s="28"/>
    </row>
    <row r="359" spans="1:7">
      <c r="A359" s="27" t="s">
        <v>1132</v>
      </c>
      <c r="B359" s="27" t="s">
        <v>1133</v>
      </c>
      <c r="C359" s="27" t="s">
        <v>1134</v>
      </c>
      <c r="D359" s="28" t="s">
        <v>21</v>
      </c>
      <c r="E359" s="27" t="s">
        <v>1135</v>
      </c>
      <c r="F359" s="28">
        <v>2008</v>
      </c>
      <c r="G359" s="28"/>
    </row>
    <row r="360" spans="1:7">
      <c r="A360" s="27" t="s">
        <v>1136</v>
      </c>
      <c r="B360" s="27" t="s">
        <v>1137</v>
      </c>
      <c r="C360" s="27" t="s">
        <v>1138</v>
      </c>
      <c r="D360" s="28" t="s">
        <v>21</v>
      </c>
      <c r="E360" s="27" t="s">
        <v>1139</v>
      </c>
      <c r="F360" s="28">
        <v>2008</v>
      </c>
      <c r="G360" s="28"/>
    </row>
    <row r="361" spans="1:7">
      <c r="A361" s="27" t="s">
        <v>1140</v>
      </c>
      <c r="B361" s="27" t="s">
        <v>1141</v>
      </c>
      <c r="C361" s="27" t="s">
        <v>1142</v>
      </c>
      <c r="D361" s="28" t="s">
        <v>21</v>
      </c>
      <c r="E361" s="27" t="s">
        <v>1143</v>
      </c>
      <c r="F361" s="28">
        <v>2007</v>
      </c>
      <c r="G361" s="28"/>
    </row>
    <row r="362" spans="1:7">
      <c r="A362" s="27" t="s">
        <v>1144</v>
      </c>
      <c r="B362" s="27" t="s">
        <v>1145</v>
      </c>
      <c r="C362" s="27" t="s">
        <v>1146</v>
      </c>
      <c r="D362" s="28" t="s">
        <v>21</v>
      </c>
      <c r="E362" s="27" t="s">
        <v>1147</v>
      </c>
      <c r="F362" s="28">
        <v>2008</v>
      </c>
      <c r="G362" s="28"/>
    </row>
    <row r="363" spans="1:7">
      <c r="A363" s="27" t="s">
        <v>1148</v>
      </c>
      <c r="B363" s="27" t="s">
        <v>1149</v>
      </c>
      <c r="C363" s="27" t="s">
        <v>107</v>
      </c>
      <c r="D363" s="28" t="s">
        <v>21</v>
      </c>
      <c r="E363" s="27" t="s">
        <v>1150</v>
      </c>
      <c r="F363" s="28">
        <v>1991</v>
      </c>
      <c r="G363" s="28"/>
    </row>
    <row r="364" spans="1:7">
      <c r="A364" s="27" t="s">
        <v>1151</v>
      </c>
      <c r="B364" s="27" t="s">
        <v>1152</v>
      </c>
      <c r="C364" s="27" t="s">
        <v>107</v>
      </c>
      <c r="D364" s="28" t="s">
        <v>21</v>
      </c>
      <c r="E364" s="27" t="s">
        <v>1153</v>
      </c>
      <c r="F364" s="28">
        <v>1981</v>
      </c>
      <c r="G364" s="28"/>
    </row>
    <row r="365" spans="1:7">
      <c r="A365" s="27" t="s">
        <v>1151</v>
      </c>
      <c r="B365" s="27" t="s">
        <v>1152</v>
      </c>
      <c r="C365" s="27" t="s">
        <v>107</v>
      </c>
      <c r="D365" s="28" t="s">
        <v>21</v>
      </c>
      <c r="E365" s="27" t="s">
        <v>1154</v>
      </c>
      <c r="F365" s="28">
        <v>1981</v>
      </c>
      <c r="G365" s="28"/>
    </row>
    <row r="366" spans="1:7">
      <c r="A366" s="27" t="s">
        <v>1155</v>
      </c>
      <c r="B366" s="27" t="s">
        <v>1156</v>
      </c>
      <c r="C366" s="27" t="s">
        <v>107</v>
      </c>
      <c r="D366" s="28" t="s">
        <v>21</v>
      </c>
      <c r="E366" s="27" t="s">
        <v>1157</v>
      </c>
      <c r="F366" s="28">
        <v>2008</v>
      </c>
      <c r="G366" s="28"/>
    </row>
    <row r="367" spans="1:7">
      <c r="A367" s="27" t="s">
        <v>1155</v>
      </c>
      <c r="B367" s="27" t="s">
        <v>1156</v>
      </c>
      <c r="C367" s="27" t="s">
        <v>107</v>
      </c>
      <c r="D367" s="28" t="s">
        <v>21</v>
      </c>
      <c r="E367" s="27" t="s">
        <v>1158</v>
      </c>
      <c r="F367" s="28">
        <v>2008</v>
      </c>
      <c r="G367" s="28"/>
    </row>
    <row r="368" spans="1:7">
      <c r="A368" s="27" t="s">
        <v>1159</v>
      </c>
      <c r="B368" s="27" t="s">
        <v>1160</v>
      </c>
      <c r="C368" s="27" t="s">
        <v>1161</v>
      </c>
      <c r="D368" s="28" t="s">
        <v>21</v>
      </c>
      <c r="E368" s="27" t="s">
        <v>1162</v>
      </c>
      <c r="F368" s="28">
        <v>1992</v>
      </c>
      <c r="G368" s="28"/>
    </row>
    <row r="369" spans="1:7">
      <c r="A369" s="27" t="s">
        <v>1163</v>
      </c>
      <c r="B369" s="27" t="s">
        <v>1164</v>
      </c>
      <c r="C369" s="27" t="s">
        <v>1142</v>
      </c>
      <c r="D369" s="28" t="s">
        <v>21</v>
      </c>
      <c r="E369" s="27" t="s">
        <v>1165</v>
      </c>
      <c r="F369" s="28">
        <v>1997</v>
      </c>
      <c r="G369" s="28"/>
    </row>
    <row r="370" spans="1:7">
      <c r="A370" s="27" t="s">
        <v>1166</v>
      </c>
      <c r="B370" s="27" t="s">
        <v>1167</v>
      </c>
      <c r="C370" s="27" t="s">
        <v>1168</v>
      </c>
      <c r="D370" s="28" t="s">
        <v>21</v>
      </c>
      <c r="E370" s="27" t="s">
        <v>1169</v>
      </c>
      <c r="F370" s="28">
        <v>2008</v>
      </c>
      <c r="G370" s="28"/>
    </row>
    <row r="371" spans="1:7">
      <c r="A371" s="27" t="s">
        <v>1170</v>
      </c>
      <c r="B371" s="27" t="s">
        <v>1171</v>
      </c>
      <c r="C371" s="27" t="s">
        <v>1172</v>
      </c>
      <c r="D371" s="28" t="s">
        <v>21</v>
      </c>
      <c r="E371" s="27" t="s">
        <v>1173</v>
      </c>
      <c r="F371" s="28">
        <v>1991</v>
      </c>
      <c r="G371" s="28"/>
    </row>
    <row r="372" spans="1:7">
      <c r="A372" s="27" t="s">
        <v>1170</v>
      </c>
      <c r="B372" s="27" t="s">
        <v>1171</v>
      </c>
      <c r="C372" s="27" t="s">
        <v>1172</v>
      </c>
      <c r="D372" s="28" t="s">
        <v>21</v>
      </c>
      <c r="E372" s="27" t="s">
        <v>1174</v>
      </c>
      <c r="F372" s="28">
        <v>1991</v>
      </c>
      <c r="G372" s="28"/>
    </row>
    <row r="373" spans="1:7">
      <c r="A373" s="27" t="s">
        <v>1175</v>
      </c>
      <c r="B373" s="27" t="s">
        <v>1176</v>
      </c>
      <c r="C373" s="27" t="s">
        <v>1177</v>
      </c>
      <c r="D373" s="28" t="s">
        <v>21</v>
      </c>
      <c r="E373" s="27" t="s">
        <v>1178</v>
      </c>
      <c r="F373" s="28">
        <v>2003</v>
      </c>
      <c r="G373" s="28"/>
    </row>
    <row r="374" spans="1:7">
      <c r="A374" s="27" t="s">
        <v>1179</v>
      </c>
      <c r="B374" s="27" t="s">
        <v>1180</v>
      </c>
      <c r="C374" s="27" t="s">
        <v>1181</v>
      </c>
      <c r="D374" s="28" t="s">
        <v>21</v>
      </c>
      <c r="E374" s="27" t="s">
        <v>1182</v>
      </c>
      <c r="F374" s="28">
        <v>2006</v>
      </c>
      <c r="G374" s="28"/>
    </row>
    <row r="375" spans="1:7">
      <c r="A375" s="27" t="s">
        <v>1183</v>
      </c>
      <c r="B375" s="27" t="s">
        <v>1184</v>
      </c>
      <c r="C375" s="27" t="s">
        <v>1185</v>
      </c>
      <c r="D375" s="28" t="s">
        <v>21</v>
      </c>
      <c r="E375" s="27" t="s">
        <v>1186</v>
      </c>
      <c r="F375" s="28">
        <v>2003</v>
      </c>
      <c r="G375" s="28"/>
    </row>
    <row r="376" spans="1:7">
      <c r="A376" s="27" t="s">
        <v>1187</v>
      </c>
      <c r="B376" s="27" t="s">
        <v>1188</v>
      </c>
      <c r="C376" s="27" t="s">
        <v>1189</v>
      </c>
      <c r="D376" s="28" t="s">
        <v>21</v>
      </c>
      <c r="E376" s="27" t="s">
        <v>1190</v>
      </c>
      <c r="F376" s="28">
        <v>2004</v>
      </c>
      <c r="G376" s="28"/>
    </row>
    <row r="377" spans="1:7">
      <c r="A377" s="27" t="s">
        <v>1191</v>
      </c>
      <c r="B377" s="27" t="s">
        <v>1192</v>
      </c>
      <c r="C377" s="27" t="s">
        <v>744</v>
      </c>
      <c r="D377" s="28" t="s">
        <v>21</v>
      </c>
      <c r="E377" s="27" t="s">
        <v>1193</v>
      </c>
      <c r="F377" s="28">
        <v>2007</v>
      </c>
      <c r="G377" s="28"/>
    </row>
    <row r="378" spans="1:7">
      <c r="A378" s="27" t="s">
        <v>1194</v>
      </c>
      <c r="B378" s="27" t="s">
        <v>1195</v>
      </c>
      <c r="C378" s="27" t="s">
        <v>1196</v>
      </c>
      <c r="D378" s="28" t="s">
        <v>21</v>
      </c>
      <c r="E378" s="27" t="s">
        <v>1197</v>
      </c>
      <c r="F378" s="28">
        <v>2000</v>
      </c>
      <c r="G378" s="28"/>
    </row>
    <row r="379" spans="1:7">
      <c r="A379" s="27" t="s">
        <v>1194</v>
      </c>
      <c r="B379" s="27" t="s">
        <v>1195</v>
      </c>
      <c r="C379" s="27" t="s">
        <v>1196</v>
      </c>
      <c r="D379" s="28" t="s">
        <v>21</v>
      </c>
      <c r="E379" s="27" t="s">
        <v>1198</v>
      </c>
      <c r="F379" s="28">
        <v>2000</v>
      </c>
      <c r="G379" s="28"/>
    </row>
    <row r="380" spans="1:7">
      <c r="A380" s="27" t="s">
        <v>1194</v>
      </c>
      <c r="B380" s="27" t="s">
        <v>1195</v>
      </c>
      <c r="C380" s="27" t="s">
        <v>1196</v>
      </c>
      <c r="D380" s="28" t="s">
        <v>21</v>
      </c>
      <c r="E380" s="27" t="s">
        <v>1199</v>
      </c>
      <c r="F380" s="28">
        <v>2000</v>
      </c>
      <c r="G380" s="28"/>
    </row>
    <row r="381" spans="1:7">
      <c r="A381" s="27" t="s">
        <v>1194</v>
      </c>
      <c r="B381" s="27" t="s">
        <v>1195</v>
      </c>
      <c r="C381" s="27" t="s">
        <v>1196</v>
      </c>
      <c r="D381" s="28" t="s">
        <v>21</v>
      </c>
      <c r="E381" s="27" t="s">
        <v>1200</v>
      </c>
      <c r="F381" s="28">
        <v>2000</v>
      </c>
      <c r="G381" s="28"/>
    </row>
    <row r="382" spans="1:7">
      <c r="A382" s="27" t="s">
        <v>1201</v>
      </c>
      <c r="B382" s="27" t="s">
        <v>1202</v>
      </c>
      <c r="C382" s="27" t="s">
        <v>1203</v>
      </c>
      <c r="D382" s="28" t="s">
        <v>21</v>
      </c>
      <c r="E382" s="27" t="s">
        <v>1204</v>
      </c>
      <c r="F382" s="28">
        <v>1992</v>
      </c>
      <c r="G382" s="28"/>
    </row>
    <row r="383" spans="1:7">
      <c r="A383" s="27" t="s">
        <v>1205</v>
      </c>
      <c r="B383" s="27" t="s">
        <v>1206</v>
      </c>
      <c r="C383" s="27" t="s">
        <v>1207</v>
      </c>
      <c r="D383" s="28" t="s">
        <v>21</v>
      </c>
      <c r="E383" s="27" t="s">
        <v>1208</v>
      </c>
      <c r="F383" s="28">
        <v>1973</v>
      </c>
      <c r="G383" s="28"/>
    </row>
    <row r="384" spans="1:7">
      <c r="A384" s="27" t="s">
        <v>1209</v>
      </c>
      <c r="B384" s="27" t="s">
        <v>1210</v>
      </c>
      <c r="C384" s="27" t="s">
        <v>1211</v>
      </c>
      <c r="D384" s="28" t="s">
        <v>21</v>
      </c>
      <c r="E384" s="27" t="s">
        <v>1212</v>
      </c>
      <c r="F384" s="28">
        <v>1998</v>
      </c>
      <c r="G384" s="28"/>
    </row>
    <row r="385" spans="1:7">
      <c r="A385" s="27" t="s">
        <v>1213</v>
      </c>
      <c r="B385" s="27" t="s">
        <v>1214</v>
      </c>
      <c r="C385" s="27" t="s">
        <v>1215</v>
      </c>
      <c r="D385" s="28" t="s">
        <v>21</v>
      </c>
      <c r="E385" s="27" t="s">
        <v>1216</v>
      </c>
      <c r="F385" s="28">
        <v>1996</v>
      </c>
      <c r="G385" s="28"/>
    </row>
    <row r="386" spans="1:7">
      <c r="A386" s="27" t="s">
        <v>1217</v>
      </c>
      <c r="B386" s="27" t="s">
        <v>1218</v>
      </c>
      <c r="C386" s="27" t="s">
        <v>1219</v>
      </c>
      <c r="D386" s="28" t="s">
        <v>21</v>
      </c>
      <c r="E386" s="27" t="s">
        <v>1220</v>
      </c>
      <c r="F386" s="28">
        <v>1995</v>
      </c>
      <c r="G386" s="28"/>
    </row>
    <row r="387" spans="1:7">
      <c r="A387" s="27" t="s">
        <v>1221</v>
      </c>
      <c r="B387" s="27" t="s">
        <v>1222</v>
      </c>
      <c r="C387" s="27" t="s">
        <v>1223</v>
      </c>
      <c r="D387" s="28" t="s">
        <v>21</v>
      </c>
      <c r="E387" s="27" t="s">
        <v>1224</v>
      </c>
      <c r="F387" s="28">
        <v>1991</v>
      </c>
      <c r="G387" s="28"/>
    </row>
    <row r="388" spans="1:7">
      <c r="A388" s="27" t="s">
        <v>1225</v>
      </c>
      <c r="B388" s="27" t="s">
        <v>1226</v>
      </c>
      <c r="C388" s="27" t="s">
        <v>905</v>
      </c>
      <c r="D388" s="28" t="s">
        <v>21</v>
      </c>
      <c r="E388" s="27" t="s">
        <v>1227</v>
      </c>
      <c r="F388" s="28">
        <v>2007</v>
      </c>
      <c r="G388" s="28"/>
    </row>
    <row r="389" spans="1:7">
      <c r="A389" s="27" t="s">
        <v>1225</v>
      </c>
      <c r="B389" s="27" t="s">
        <v>1228</v>
      </c>
      <c r="C389" s="27" t="s">
        <v>905</v>
      </c>
      <c r="D389" s="28" t="s">
        <v>21</v>
      </c>
      <c r="E389" s="27" t="s">
        <v>1229</v>
      </c>
      <c r="F389" s="28">
        <v>2008</v>
      </c>
      <c r="G389" s="28"/>
    </row>
    <row r="390" spans="1:7">
      <c r="A390" s="27" t="s">
        <v>1230</v>
      </c>
      <c r="B390" s="27" t="s">
        <v>1231</v>
      </c>
      <c r="C390" s="27" t="s">
        <v>1232</v>
      </c>
      <c r="D390" s="28" t="s">
        <v>21</v>
      </c>
      <c r="E390" s="27" t="s">
        <v>1233</v>
      </c>
      <c r="F390" s="28">
        <v>1973</v>
      </c>
      <c r="G390" s="28">
        <v>20</v>
      </c>
    </row>
    <row r="391" spans="1:7">
      <c r="A391" s="27" t="s">
        <v>1230</v>
      </c>
      <c r="B391" s="27" t="s">
        <v>1234</v>
      </c>
      <c r="C391" s="27" t="s">
        <v>107</v>
      </c>
      <c r="D391" s="28" t="s">
        <v>21</v>
      </c>
      <c r="E391" s="27" t="s">
        <v>1235</v>
      </c>
      <c r="F391" s="28">
        <v>1977</v>
      </c>
      <c r="G391" s="28"/>
    </row>
    <row r="392" spans="1:7">
      <c r="A392" s="27" t="s">
        <v>1230</v>
      </c>
      <c r="B392" s="27" t="s">
        <v>1234</v>
      </c>
      <c r="C392" s="27" t="s">
        <v>107</v>
      </c>
      <c r="D392" s="28" t="s">
        <v>21</v>
      </c>
      <c r="E392" s="27" t="s">
        <v>1236</v>
      </c>
      <c r="F392" s="28">
        <v>1977</v>
      </c>
      <c r="G392" s="28"/>
    </row>
    <row r="393" spans="1:7">
      <c r="A393" s="27" t="s">
        <v>1230</v>
      </c>
      <c r="B393" s="27" t="s">
        <v>1234</v>
      </c>
      <c r="C393" s="27" t="s">
        <v>107</v>
      </c>
      <c r="D393" s="28" t="s">
        <v>21</v>
      </c>
      <c r="E393" s="27" t="s">
        <v>1237</v>
      </c>
      <c r="F393" s="28">
        <v>1977</v>
      </c>
      <c r="G393" s="28"/>
    </row>
    <row r="394" spans="1:7">
      <c r="A394" s="27" t="s">
        <v>1230</v>
      </c>
      <c r="B394" s="27" t="s">
        <v>1234</v>
      </c>
      <c r="C394" s="27" t="s">
        <v>107</v>
      </c>
      <c r="D394" s="28" t="s">
        <v>21</v>
      </c>
      <c r="E394" s="27" t="s">
        <v>1238</v>
      </c>
      <c r="F394" s="28">
        <v>1977</v>
      </c>
      <c r="G394" s="28"/>
    </row>
    <row r="395" spans="1:7">
      <c r="A395" s="27" t="s">
        <v>1230</v>
      </c>
      <c r="B395" s="27" t="s">
        <v>1239</v>
      </c>
      <c r="C395" s="27" t="s">
        <v>1240</v>
      </c>
      <c r="D395" s="28" t="s">
        <v>21</v>
      </c>
      <c r="E395" s="27" t="s">
        <v>1241</v>
      </c>
      <c r="F395" s="28">
        <v>2006</v>
      </c>
      <c r="G395" s="28"/>
    </row>
    <row r="396" spans="1:7">
      <c r="A396" s="27" t="s">
        <v>1242</v>
      </c>
      <c r="B396" s="27" t="s">
        <v>1243</v>
      </c>
      <c r="C396" s="27" t="s">
        <v>1244</v>
      </c>
      <c r="D396" s="28" t="s">
        <v>21</v>
      </c>
      <c r="E396" s="27" t="s">
        <v>1245</v>
      </c>
      <c r="F396" s="28">
        <v>1995</v>
      </c>
      <c r="G396" s="28"/>
    </row>
    <row r="397" spans="1:7">
      <c r="A397" s="27" t="s">
        <v>1246</v>
      </c>
      <c r="B397" s="27" t="s">
        <v>1247</v>
      </c>
      <c r="C397" s="27" t="s">
        <v>107</v>
      </c>
      <c r="D397" s="28" t="s">
        <v>21</v>
      </c>
      <c r="E397" s="27" t="s">
        <v>1248</v>
      </c>
      <c r="F397" s="28">
        <v>2006</v>
      </c>
      <c r="G397" s="28"/>
    </row>
    <row r="398" spans="1:7">
      <c r="A398" s="27" t="s">
        <v>1249</v>
      </c>
      <c r="B398" s="27" t="s">
        <v>1250</v>
      </c>
      <c r="C398" s="27" t="s">
        <v>1251</v>
      </c>
      <c r="D398" s="28" t="s">
        <v>21</v>
      </c>
      <c r="E398" s="27" t="s">
        <v>1252</v>
      </c>
      <c r="F398" s="28">
        <v>1972</v>
      </c>
      <c r="G398" s="28"/>
    </row>
    <row r="399" spans="1:7">
      <c r="A399" s="27" t="s">
        <v>1253</v>
      </c>
      <c r="B399" s="27" t="s">
        <v>1254</v>
      </c>
      <c r="C399" s="27" t="s">
        <v>1255</v>
      </c>
      <c r="D399" s="28" t="s">
        <v>21</v>
      </c>
      <c r="E399" s="27" t="s">
        <v>1256</v>
      </c>
      <c r="F399" s="28">
        <v>2004</v>
      </c>
      <c r="G399" s="28"/>
    </row>
    <row r="400" spans="1:7">
      <c r="A400" s="27" t="s">
        <v>1257</v>
      </c>
      <c r="B400" s="27" t="s">
        <v>1258</v>
      </c>
      <c r="C400" s="27" t="s">
        <v>1259</v>
      </c>
      <c r="D400" s="28" t="s">
        <v>21</v>
      </c>
      <c r="E400" s="27" t="s">
        <v>1260</v>
      </c>
      <c r="F400" s="28">
        <v>1999</v>
      </c>
      <c r="G400" s="28"/>
    </row>
    <row r="401" spans="1:7">
      <c r="A401" s="27" t="s">
        <v>1261</v>
      </c>
      <c r="B401" s="27" t="s">
        <v>1262</v>
      </c>
      <c r="C401" s="27" t="s">
        <v>107</v>
      </c>
      <c r="D401" s="28" t="s">
        <v>21</v>
      </c>
      <c r="E401" s="27" t="s">
        <v>1263</v>
      </c>
      <c r="F401" s="28">
        <v>2003</v>
      </c>
      <c r="G401" s="28"/>
    </row>
    <row r="402" spans="1:7">
      <c r="A402" s="27" t="s">
        <v>1261</v>
      </c>
      <c r="B402" s="27" t="s">
        <v>1262</v>
      </c>
      <c r="C402" s="27" t="s">
        <v>107</v>
      </c>
      <c r="D402" s="28" t="s">
        <v>21</v>
      </c>
      <c r="E402" s="27" t="s">
        <v>1264</v>
      </c>
      <c r="F402" s="28">
        <v>2003</v>
      </c>
      <c r="G402" s="28"/>
    </row>
    <row r="403" spans="1:7">
      <c r="A403" s="27" t="s">
        <v>1261</v>
      </c>
      <c r="B403" s="27" t="s">
        <v>1265</v>
      </c>
      <c r="C403" s="27" t="s">
        <v>107</v>
      </c>
      <c r="D403" s="28" t="s">
        <v>21</v>
      </c>
      <c r="E403" s="27" t="s">
        <v>1266</v>
      </c>
      <c r="F403" s="28">
        <v>2000</v>
      </c>
      <c r="G403" s="28"/>
    </row>
    <row r="404" spans="1:7">
      <c r="A404" s="27" t="s">
        <v>1261</v>
      </c>
      <c r="B404" s="27" t="s">
        <v>1267</v>
      </c>
      <c r="C404" s="27" t="s">
        <v>107</v>
      </c>
      <c r="D404" s="28" t="s">
        <v>21</v>
      </c>
      <c r="E404" s="27" t="s">
        <v>1268</v>
      </c>
      <c r="F404" s="28">
        <v>2005</v>
      </c>
      <c r="G404" s="28"/>
    </row>
    <row r="405" spans="1:7">
      <c r="A405" s="27" t="s">
        <v>1269</v>
      </c>
      <c r="B405" s="27" t="s">
        <v>1270</v>
      </c>
      <c r="C405" s="27" t="s">
        <v>1271</v>
      </c>
      <c r="D405" s="28" t="s">
        <v>21</v>
      </c>
      <c r="E405" s="27" t="s">
        <v>1272</v>
      </c>
      <c r="F405" s="28">
        <v>2003</v>
      </c>
      <c r="G405" s="28"/>
    </row>
    <row r="406" spans="1:7">
      <c r="A406" s="27" t="s">
        <v>1273</v>
      </c>
      <c r="B406" s="27" t="s">
        <v>1274</v>
      </c>
      <c r="C406" s="27" t="s">
        <v>1275</v>
      </c>
      <c r="D406" s="28" t="s">
        <v>21</v>
      </c>
      <c r="E406" s="27" t="s">
        <v>1276</v>
      </c>
      <c r="F406" s="28">
        <v>2002</v>
      </c>
      <c r="G406" s="28"/>
    </row>
    <row r="407" spans="1:7">
      <c r="A407" s="27" t="s">
        <v>1273</v>
      </c>
      <c r="B407" s="27" t="s">
        <v>1274</v>
      </c>
      <c r="C407" s="27" t="s">
        <v>1275</v>
      </c>
      <c r="D407" s="28" t="s">
        <v>21</v>
      </c>
      <c r="E407" s="27" t="s">
        <v>1277</v>
      </c>
      <c r="F407" s="28">
        <v>2002</v>
      </c>
      <c r="G407" s="28"/>
    </row>
    <row r="408" spans="1:7">
      <c r="A408" s="27" t="s">
        <v>1278</v>
      </c>
      <c r="B408" s="27" t="s">
        <v>1279</v>
      </c>
      <c r="C408" s="27" t="s">
        <v>107</v>
      </c>
      <c r="D408" s="28" t="s">
        <v>21</v>
      </c>
      <c r="E408" s="27" t="s">
        <v>1280</v>
      </c>
      <c r="F408" s="28">
        <v>2002</v>
      </c>
      <c r="G408" s="28"/>
    </row>
    <row r="409" spans="1:7">
      <c r="A409" s="27" t="s">
        <v>1281</v>
      </c>
      <c r="B409" s="27" t="s">
        <v>1282</v>
      </c>
      <c r="C409" s="27" t="s">
        <v>107</v>
      </c>
      <c r="D409" s="28" t="s">
        <v>21</v>
      </c>
      <c r="E409" s="27" t="s">
        <v>1283</v>
      </c>
      <c r="F409" s="28">
        <v>2003</v>
      </c>
      <c r="G409" s="28"/>
    </row>
    <row r="410" spans="1:7">
      <c r="A410" s="27" t="s">
        <v>1284</v>
      </c>
      <c r="B410" s="27" t="s">
        <v>1285</v>
      </c>
      <c r="C410" s="27" t="s">
        <v>1286</v>
      </c>
      <c r="D410" s="28" t="s">
        <v>21</v>
      </c>
      <c r="E410" s="27" t="s">
        <v>1287</v>
      </c>
      <c r="F410" s="28">
        <v>2007</v>
      </c>
      <c r="G410" s="28">
        <f>COUNTA(B410:B417)</f>
        <v>8</v>
      </c>
    </row>
    <row r="411" spans="1:7">
      <c r="A411" s="27" t="s">
        <v>1284</v>
      </c>
      <c r="B411" s="27" t="s">
        <v>1285</v>
      </c>
      <c r="C411" s="27" t="s">
        <v>1286</v>
      </c>
      <c r="D411" s="28" t="s">
        <v>21</v>
      </c>
      <c r="E411" s="27" t="s">
        <v>1288</v>
      </c>
      <c r="F411" s="28">
        <v>2007</v>
      </c>
      <c r="G411" s="28"/>
    </row>
    <row r="412" spans="1:7">
      <c r="A412" s="27" t="s">
        <v>1284</v>
      </c>
      <c r="B412" s="27" t="s">
        <v>1285</v>
      </c>
      <c r="C412" s="27" t="s">
        <v>1286</v>
      </c>
      <c r="D412" s="28" t="s">
        <v>21</v>
      </c>
      <c r="E412" s="27" t="s">
        <v>1289</v>
      </c>
      <c r="F412" s="28">
        <v>2007</v>
      </c>
      <c r="G412" s="28"/>
    </row>
    <row r="413" spans="1:7">
      <c r="A413" s="27" t="s">
        <v>1284</v>
      </c>
      <c r="B413" s="27" t="s">
        <v>1285</v>
      </c>
      <c r="C413" s="27" t="s">
        <v>1286</v>
      </c>
      <c r="D413" s="28" t="s">
        <v>21</v>
      </c>
      <c r="E413" s="27" t="s">
        <v>1290</v>
      </c>
      <c r="F413" s="28">
        <v>2007</v>
      </c>
      <c r="G413" s="28"/>
    </row>
    <row r="414" spans="1:7">
      <c r="A414" s="27" t="s">
        <v>1284</v>
      </c>
      <c r="B414" s="27" t="s">
        <v>1285</v>
      </c>
      <c r="C414" s="27" t="s">
        <v>1286</v>
      </c>
      <c r="D414" s="28" t="s">
        <v>21</v>
      </c>
      <c r="E414" s="27" t="s">
        <v>1291</v>
      </c>
      <c r="F414" s="28">
        <v>2007</v>
      </c>
      <c r="G414" s="28"/>
    </row>
    <row r="415" spans="1:7">
      <c r="A415" s="27" t="s">
        <v>1284</v>
      </c>
      <c r="B415" s="27" t="s">
        <v>1285</v>
      </c>
      <c r="C415" s="27" t="s">
        <v>1286</v>
      </c>
      <c r="D415" s="28" t="s">
        <v>21</v>
      </c>
      <c r="E415" s="27" t="s">
        <v>1292</v>
      </c>
      <c r="F415" s="28">
        <v>2007</v>
      </c>
      <c r="G415" s="28"/>
    </row>
    <row r="416" spans="1:7">
      <c r="A416" s="27" t="s">
        <v>1284</v>
      </c>
      <c r="B416" s="27" t="s">
        <v>1285</v>
      </c>
      <c r="C416" s="27" t="s">
        <v>1286</v>
      </c>
      <c r="D416" s="28" t="s">
        <v>21</v>
      </c>
      <c r="E416" s="27" t="s">
        <v>1293</v>
      </c>
      <c r="F416" s="28">
        <v>2007</v>
      </c>
      <c r="G416" s="28"/>
    </row>
    <row r="417" spans="1:7">
      <c r="A417" s="27" t="s">
        <v>1284</v>
      </c>
      <c r="B417" s="27" t="s">
        <v>1285</v>
      </c>
      <c r="C417" s="27" t="s">
        <v>1286</v>
      </c>
      <c r="D417" s="28" t="s">
        <v>21</v>
      </c>
      <c r="E417" s="27" t="s">
        <v>1294</v>
      </c>
      <c r="F417" s="28">
        <v>2007</v>
      </c>
      <c r="G417" s="28"/>
    </row>
    <row r="418" spans="1:7">
      <c r="A418" s="27" t="s">
        <v>1295</v>
      </c>
      <c r="B418" s="27" t="s">
        <v>1296</v>
      </c>
      <c r="C418" s="27" t="s">
        <v>107</v>
      </c>
      <c r="D418" s="28" t="s">
        <v>21</v>
      </c>
      <c r="E418" s="27" t="s">
        <v>1297</v>
      </c>
      <c r="F418" s="28">
        <v>1998</v>
      </c>
      <c r="G418" s="28"/>
    </row>
    <row r="419" spans="1:7">
      <c r="A419" s="27" t="s">
        <v>1295</v>
      </c>
      <c r="B419" s="27" t="s">
        <v>1296</v>
      </c>
      <c r="C419" s="27" t="s">
        <v>107</v>
      </c>
      <c r="D419" s="28" t="s">
        <v>21</v>
      </c>
      <c r="E419" s="27" t="s">
        <v>1298</v>
      </c>
      <c r="F419" s="28">
        <v>1998</v>
      </c>
      <c r="G419" s="28"/>
    </row>
    <row r="420" spans="1:7">
      <c r="A420" s="27" t="s">
        <v>1299</v>
      </c>
      <c r="B420" s="27" t="s">
        <v>1300</v>
      </c>
      <c r="C420" s="27" t="s">
        <v>1301</v>
      </c>
      <c r="D420" s="28" t="s">
        <v>21</v>
      </c>
      <c r="E420" s="27" t="s">
        <v>1302</v>
      </c>
      <c r="F420" s="28">
        <v>2008</v>
      </c>
      <c r="G420" s="28"/>
    </row>
    <row r="421" spans="1:7">
      <c r="A421" s="27" t="s">
        <v>1303</v>
      </c>
      <c r="B421" s="27" t="s">
        <v>1304</v>
      </c>
      <c r="C421" s="27" t="s">
        <v>1305</v>
      </c>
      <c r="D421" s="28" t="s">
        <v>21</v>
      </c>
      <c r="E421" s="27" t="s">
        <v>1306</v>
      </c>
      <c r="F421" s="28">
        <v>1999</v>
      </c>
      <c r="G421" s="28"/>
    </row>
    <row r="422" spans="1:7">
      <c r="A422" s="27" t="s">
        <v>1307</v>
      </c>
      <c r="B422" s="27" t="s">
        <v>1308</v>
      </c>
      <c r="C422" s="27" t="s">
        <v>1309</v>
      </c>
      <c r="D422" s="28" t="s">
        <v>21</v>
      </c>
      <c r="E422" s="27" t="s">
        <v>1310</v>
      </c>
      <c r="F422" s="28">
        <v>1986</v>
      </c>
      <c r="G422" s="28"/>
    </row>
    <row r="423" spans="1:7">
      <c r="A423" s="27" t="s">
        <v>1307</v>
      </c>
      <c r="B423" s="27" t="s">
        <v>1311</v>
      </c>
      <c r="C423" s="27" t="s">
        <v>1312</v>
      </c>
      <c r="D423" s="28" t="s">
        <v>21</v>
      </c>
      <c r="E423" s="27" t="s">
        <v>1313</v>
      </c>
      <c r="F423" s="28">
        <v>1999</v>
      </c>
      <c r="G423" s="28"/>
    </row>
    <row r="424" spans="1:7">
      <c r="A424" s="27" t="s">
        <v>1314</v>
      </c>
      <c r="B424" s="27" t="s">
        <v>1315</v>
      </c>
      <c r="C424" s="27" t="s">
        <v>107</v>
      </c>
      <c r="D424" s="28" t="s">
        <v>21</v>
      </c>
      <c r="E424" s="27" t="s">
        <v>1316</v>
      </c>
      <c r="F424" s="28">
        <v>1989</v>
      </c>
      <c r="G424" s="28"/>
    </row>
    <row r="425" spans="1:7">
      <c r="A425" s="27" t="s">
        <v>1314</v>
      </c>
      <c r="B425" s="27" t="s">
        <v>1317</v>
      </c>
      <c r="C425" s="27" t="s">
        <v>1318</v>
      </c>
      <c r="D425" s="28" t="s">
        <v>21</v>
      </c>
      <c r="E425" s="27" t="s">
        <v>1319</v>
      </c>
      <c r="F425" s="28">
        <v>1997</v>
      </c>
      <c r="G425" s="28"/>
    </row>
    <row r="426" spans="1:7">
      <c r="A426" s="27" t="s">
        <v>1320</v>
      </c>
      <c r="B426" s="27" t="s">
        <v>1321</v>
      </c>
      <c r="C426" s="27" t="s">
        <v>1322</v>
      </c>
      <c r="D426" s="28" t="s">
        <v>21</v>
      </c>
      <c r="E426" s="27" t="s">
        <v>1323</v>
      </c>
      <c r="F426" s="28">
        <v>1960</v>
      </c>
      <c r="G426" s="28"/>
    </row>
    <row r="427" spans="1:7">
      <c r="A427" s="27" t="s">
        <v>1320</v>
      </c>
      <c r="B427" s="27" t="s">
        <v>1324</v>
      </c>
      <c r="C427" s="27" t="s">
        <v>107</v>
      </c>
      <c r="D427" s="28" t="s">
        <v>21</v>
      </c>
      <c r="E427" s="27" t="s">
        <v>1325</v>
      </c>
      <c r="F427" s="28">
        <v>1978</v>
      </c>
      <c r="G427" s="28"/>
    </row>
    <row r="428" spans="1:7">
      <c r="A428" s="27" t="s">
        <v>1320</v>
      </c>
      <c r="B428" s="27" t="s">
        <v>1326</v>
      </c>
      <c r="C428" s="27" t="s">
        <v>1327</v>
      </c>
      <c r="D428" s="28" t="s">
        <v>21</v>
      </c>
      <c r="E428" s="27" t="s">
        <v>1328</v>
      </c>
      <c r="F428" s="28">
        <v>2008</v>
      </c>
      <c r="G428" s="28"/>
    </row>
    <row r="429" spans="1:7">
      <c r="A429" s="27" t="s">
        <v>1329</v>
      </c>
      <c r="B429" s="27" t="s">
        <v>1330</v>
      </c>
      <c r="C429" s="27" t="s">
        <v>1331</v>
      </c>
      <c r="D429" s="28" t="s">
        <v>21</v>
      </c>
      <c r="E429" s="27" t="s">
        <v>1332</v>
      </c>
      <c r="F429" s="28">
        <v>2006</v>
      </c>
      <c r="G429" s="28"/>
    </row>
    <row r="430" spans="1:7">
      <c r="A430" s="27" t="s">
        <v>1333</v>
      </c>
      <c r="B430" s="27" t="s">
        <v>1334</v>
      </c>
      <c r="C430" s="27" t="s">
        <v>1335</v>
      </c>
      <c r="D430" s="28" t="s">
        <v>21</v>
      </c>
      <c r="E430" s="27" t="s">
        <v>1336</v>
      </c>
      <c r="F430" s="28">
        <v>1976</v>
      </c>
      <c r="G430" s="28"/>
    </row>
    <row r="431" spans="1:7">
      <c r="A431" s="27" t="s">
        <v>1333</v>
      </c>
      <c r="B431" s="27" t="s">
        <v>1337</v>
      </c>
      <c r="C431" s="27" t="s">
        <v>1335</v>
      </c>
      <c r="D431" s="28" t="s">
        <v>21</v>
      </c>
      <c r="E431" s="27" t="s">
        <v>1338</v>
      </c>
      <c r="F431" s="28">
        <v>1976</v>
      </c>
      <c r="G431" s="28"/>
    </row>
    <row r="432" spans="1:7">
      <c r="A432" s="27" t="s">
        <v>1339</v>
      </c>
      <c r="B432" s="27" t="s">
        <v>1340</v>
      </c>
      <c r="C432" s="27" t="s">
        <v>1341</v>
      </c>
      <c r="D432" s="28" t="s">
        <v>21</v>
      </c>
      <c r="E432" s="27" t="s">
        <v>1342</v>
      </c>
      <c r="F432" s="28">
        <v>1995</v>
      </c>
      <c r="G432" s="28"/>
    </row>
    <row r="433" spans="1:7">
      <c r="A433" s="27" t="s">
        <v>1343</v>
      </c>
      <c r="B433" s="27" t="s">
        <v>1344</v>
      </c>
      <c r="C433" s="27" t="s">
        <v>1312</v>
      </c>
      <c r="D433" s="28" t="s">
        <v>21</v>
      </c>
      <c r="E433" s="27" t="s">
        <v>1345</v>
      </c>
      <c r="F433" s="28">
        <v>1974</v>
      </c>
      <c r="G433" s="28"/>
    </row>
    <row r="434" spans="1:7">
      <c r="A434" s="27" t="s">
        <v>1343</v>
      </c>
      <c r="B434" s="27" t="s">
        <v>1344</v>
      </c>
      <c r="C434" s="27" t="s">
        <v>1312</v>
      </c>
      <c r="D434" s="28" t="s">
        <v>21</v>
      </c>
      <c r="E434" s="27" t="s">
        <v>1346</v>
      </c>
      <c r="F434" s="28">
        <v>1974</v>
      </c>
      <c r="G434" s="28"/>
    </row>
    <row r="435" spans="1:7">
      <c r="A435" s="27" t="s">
        <v>1347</v>
      </c>
      <c r="B435" s="27" t="s">
        <v>1348</v>
      </c>
      <c r="C435" s="27" t="s">
        <v>1349</v>
      </c>
      <c r="D435" s="28" t="s">
        <v>21</v>
      </c>
      <c r="E435" s="27" t="s">
        <v>1350</v>
      </c>
      <c r="F435" s="28">
        <v>1998</v>
      </c>
      <c r="G435" s="28"/>
    </row>
    <row r="436" spans="1:7">
      <c r="A436" s="27" t="s">
        <v>1351</v>
      </c>
      <c r="B436" s="27" t="s">
        <v>1352</v>
      </c>
      <c r="C436" s="27" t="s">
        <v>1353</v>
      </c>
      <c r="D436" s="28" t="s">
        <v>21</v>
      </c>
      <c r="E436" s="27" t="s">
        <v>1354</v>
      </c>
      <c r="F436" s="28">
        <v>1969</v>
      </c>
      <c r="G436" s="28"/>
    </row>
    <row r="437" spans="1:7">
      <c r="A437" s="27" t="s">
        <v>1351</v>
      </c>
      <c r="B437" s="27" t="s">
        <v>1355</v>
      </c>
      <c r="C437" s="27" t="s">
        <v>107</v>
      </c>
      <c r="D437" s="28" t="s">
        <v>21</v>
      </c>
      <c r="E437" s="27" t="s">
        <v>1356</v>
      </c>
      <c r="F437" s="28">
        <v>2001</v>
      </c>
      <c r="G437" s="28"/>
    </row>
    <row r="438" spans="1:7">
      <c r="A438" s="27" t="s">
        <v>1351</v>
      </c>
      <c r="B438" s="27" t="s">
        <v>1357</v>
      </c>
      <c r="C438" s="27" t="s">
        <v>107</v>
      </c>
      <c r="D438" s="28" t="s">
        <v>21</v>
      </c>
      <c r="E438" s="27" t="s">
        <v>1358</v>
      </c>
      <c r="F438" s="28">
        <v>1996</v>
      </c>
      <c r="G438" s="28"/>
    </row>
    <row r="439" spans="1:7">
      <c r="A439" s="27" t="s">
        <v>1351</v>
      </c>
      <c r="B439" s="27" t="s">
        <v>1357</v>
      </c>
      <c r="C439" s="27" t="s">
        <v>107</v>
      </c>
      <c r="D439" s="28" t="s">
        <v>21</v>
      </c>
      <c r="E439" s="27" t="s">
        <v>1359</v>
      </c>
      <c r="F439" s="28">
        <v>1996</v>
      </c>
      <c r="G439" s="28"/>
    </row>
    <row r="440" spans="1:7">
      <c r="A440" s="27" t="s">
        <v>1351</v>
      </c>
      <c r="B440" s="27" t="s">
        <v>1360</v>
      </c>
      <c r="C440" s="27" t="s">
        <v>1312</v>
      </c>
      <c r="D440" s="28" t="s">
        <v>21</v>
      </c>
      <c r="E440" s="27" t="s">
        <v>1361</v>
      </c>
      <c r="F440" s="28">
        <v>1992</v>
      </c>
      <c r="G440" s="28"/>
    </row>
    <row r="441" spans="1:7">
      <c r="A441" s="27" t="s">
        <v>1351</v>
      </c>
      <c r="B441" s="27" t="s">
        <v>1362</v>
      </c>
      <c r="C441" s="27" t="s">
        <v>1232</v>
      </c>
      <c r="D441" s="28" t="s">
        <v>21</v>
      </c>
      <c r="E441" s="27" t="s">
        <v>1363</v>
      </c>
      <c r="F441" s="28">
        <v>1998</v>
      </c>
      <c r="G441" s="28"/>
    </row>
    <row r="442" spans="1:7">
      <c r="A442" s="27" t="s">
        <v>1351</v>
      </c>
      <c r="B442" s="27" t="s">
        <v>1364</v>
      </c>
      <c r="C442" s="27" t="s">
        <v>1365</v>
      </c>
      <c r="D442" s="28" t="s">
        <v>21</v>
      </c>
      <c r="E442" s="27" t="s">
        <v>1366</v>
      </c>
      <c r="F442" s="28">
        <v>1999</v>
      </c>
      <c r="G442" s="28"/>
    </row>
    <row r="443" spans="1:7">
      <c r="A443" s="27" t="s">
        <v>1367</v>
      </c>
      <c r="B443" s="27" t="s">
        <v>1368</v>
      </c>
      <c r="C443" s="27" t="s">
        <v>1369</v>
      </c>
      <c r="D443" s="28" t="s">
        <v>21</v>
      </c>
      <c r="E443" s="27" t="s">
        <v>1370</v>
      </c>
      <c r="F443" s="28">
        <v>2006</v>
      </c>
      <c r="G443" s="28"/>
    </row>
    <row r="444" spans="1:7">
      <c r="A444" s="27" t="s">
        <v>1367</v>
      </c>
      <c r="B444" s="27" t="s">
        <v>1371</v>
      </c>
      <c r="C444" s="27" t="s">
        <v>1369</v>
      </c>
      <c r="D444" s="28" t="s">
        <v>21</v>
      </c>
      <c r="E444" s="27" t="s">
        <v>1372</v>
      </c>
      <c r="F444" s="28">
        <v>2006</v>
      </c>
      <c r="G444" s="28"/>
    </row>
    <row r="445" spans="1:7">
      <c r="A445" s="27" t="s">
        <v>1367</v>
      </c>
      <c r="B445" s="27" t="s">
        <v>1373</v>
      </c>
      <c r="C445" s="27" t="s">
        <v>1369</v>
      </c>
      <c r="D445" s="28" t="s">
        <v>21</v>
      </c>
      <c r="E445" s="27" t="s">
        <v>1374</v>
      </c>
      <c r="F445" s="28">
        <v>2006</v>
      </c>
      <c r="G445" s="28"/>
    </row>
    <row r="446" spans="1:7">
      <c r="A446" s="27" t="s">
        <v>1375</v>
      </c>
      <c r="B446" s="27" t="s">
        <v>1376</v>
      </c>
      <c r="C446" s="27" t="s">
        <v>1377</v>
      </c>
      <c r="D446" s="28" t="s">
        <v>21</v>
      </c>
      <c r="E446" s="27" t="s">
        <v>1378</v>
      </c>
      <c r="F446" s="28">
        <v>2007</v>
      </c>
      <c r="G446" s="28"/>
    </row>
    <row r="447" spans="1:7">
      <c r="A447" s="27" t="s">
        <v>1379</v>
      </c>
      <c r="B447" s="27" t="s">
        <v>1380</v>
      </c>
      <c r="C447" s="27" t="s">
        <v>1381</v>
      </c>
      <c r="D447" s="28" t="s">
        <v>21</v>
      </c>
      <c r="E447" s="27" t="s">
        <v>1382</v>
      </c>
      <c r="F447" s="28">
        <v>2006</v>
      </c>
      <c r="G447" s="28"/>
    </row>
    <row r="448" spans="1:7">
      <c r="A448" s="27" t="s">
        <v>1379</v>
      </c>
      <c r="B448" s="27" t="s">
        <v>1383</v>
      </c>
      <c r="C448" s="27" t="s">
        <v>1381</v>
      </c>
      <c r="D448" s="28" t="s">
        <v>21</v>
      </c>
      <c r="E448" s="27" t="s">
        <v>1384</v>
      </c>
      <c r="F448" s="28">
        <v>2005</v>
      </c>
      <c r="G448" s="28"/>
    </row>
    <row r="449" spans="1:7">
      <c r="A449" s="27" t="s">
        <v>1379</v>
      </c>
      <c r="B449" s="27" t="s">
        <v>1385</v>
      </c>
      <c r="C449" s="27" t="s">
        <v>1381</v>
      </c>
      <c r="D449" s="28" t="s">
        <v>21</v>
      </c>
      <c r="E449" s="27" t="s">
        <v>1386</v>
      </c>
      <c r="F449" s="28">
        <v>2005</v>
      </c>
      <c r="G449" s="28"/>
    </row>
    <row r="450" spans="1:7">
      <c r="A450" s="27" t="s">
        <v>1379</v>
      </c>
      <c r="B450" s="27" t="s">
        <v>1387</v>
      </c>
      <c r="C450" s="27" t="s">
        <v>1381</v>
      </c>
      <c r="D450" s="28" t="s">
        <v>21</v>
      </c>
      <c r="E450" s="27" t="s">
        <v>1388</v>
      </c>
      <c r="F450" s="28">
        <v>2005</v>
      </c>
      <c r="G450" s="28"/>
    </row>
    <row r="451" spans="1:7">
      <c r="A451" s="27" t="s">
        <v>1379</v>
      </c>
      <c r="B451" s="27" t="s">
        <v>1389</v>
      </c>
      <c r="C451" s="27" t="s">
        <v>1381</v>
      </c>
      <c r="D451" s="28" t="s">
        <v>21</v>
      </c>
      <c r="E451" s="27" t="s">
        <v>1390</v>
      </c>
      <c r="F451" s="28">
        <v>2008</v>
      </c>
      <c r="G451" s="28"/>
    </row>
    <row r="452" spans="1:7">
      <c r="A452" s="27" t="s">
        <v>1379</v>
      </c>
      <c r="B452" s="27" t="s">
        <v>1391</v>
      </c>
      <c r="C452" s="27" t="s">
        <v>1381</v>
      </c>
      <c r="D452" s="28" t="s">
        <v>21</v>
      </c>
      <c r="E452" s="27" t="s">
        <v>1392</v>
      </c>
      <c r="F452" s="28">
        <v>2008</v>
      </c>
      <c r="G452" s="28"/>
    </row>
    <row r="453" spans="1:7">
      <c r="A453" s="27" t="s">
        <v>1379</v>
      </c>
      <c r="B453" s="27" t="s">
        <v>1393</v>
      </c>
      <c r="C453" s="27" t="s">
        <v>1381</v>
      </c>
      <c r="D453" s="28" t="s">
        <v>21</v>
      </c>
      <c r="E453" s="27" t="s">
        <v>1394</v>
      </c>
      <c r="F453" s="28">
        <v>2008</v>
      </c>
      <c r="G453" s="28"/>
    </row>
    <row r="454" spans="1:7">
      <c r="A454" s="27" t="s">
        <v>1379</v>
      </c>
      <c r="B454" s="27" t="s">
        <v>1395</v>
      </c>
      <c r="C454" s="27" t="s">
        <v>1381</v>
      </c>
      <c r="D454" s="28" t="s">
        <v>21</v>
      </c>
      <c r="E454" s="27" t="s">
        <v>1396</v>
      </c>
      <c r="F454" s="28">
        <v>2005</v>
      </c>
      <c r="G454" s="28"/>
    </row>
    <row r="455" spans="1:7">
      <c r="A455" s="27" t="s">
        <v>1379</v>
      </c>
      <c r="B455" s="27" t="s">
        <v>1397</v>
      </c>
      <c r="C455" s="27" t="s">
        <v>1381</v>
      </c>
      <c r="D455" s="28" t="s">
        <v>21</v>
      </c>
      <c r="E455" s="27" t="s">
        <v>1398</v>
      </c>
      <c r="F455" s="28">
        <v>2008</v>
      </c>
      <c r="G455" s="28"/>
    </row>
    <row r="456" spans="1:7">
      <c r="A456" s="27" t="s">
        <v>1379</v>
      </c>
      <c r="B456" s="27" t="s">
        <v>1399</v>
      </c>
      <c r="C456" s="27" t="s">
        <v>1381</v>
      </c>
      <c r="D456" s="28" t="s">
        <v>21</v>
      </c>
      <c r="E456" s="27" t="s">
        <v>1400</v>
      </c>
      <c r="F456" s="28">
        <v>2005</v>
      </c>
      <c r="G456" s="28"/>
    </row>
    <row r="457" spans="1:7">
      <c r="A457" s="27" t="s">
        <v>1379</v>
      </c>
      <c r="B457" s="27" t="s">
        <v>1401</v>
      </c>
      <c r="C457" s="27" t="s">
        <v>1381</v>
      </c>
      <c r="D457" s="28" t="s">
        <v>21</v>
      </c>
      <c r="E457" s="27" t="s">
        <v>1402</v>
      </c>
      <c r="F457" s="28">
        <v>2005</v>
      </c>
      <c r="G457" s="28"/>
    </row>
    <row r="458" spans="1:7">
      <c r="A458" s="27" t="s">
        <v>1379</v>
      </c>
      <c r="B458" s="27" t="s">
        <v>1403</v>
      </c>
      <c r="C458" s="27" t="s">
        <v>1381</v>
      </c>
      <c r="D458" s="28" t="s">
        <v>21</v>
      </c>
      <c r="E458" s="27" t="s">
        <v>1404</v>
      </c>
      <c r="F458" s="28">
        <v>2008</v>
      </c>
      <c r="G458" s="28"/>
    </row>
    <row r="459" spans="1:7">
      <c r="A459" s="27" t="s">
        <v>1379</v>
      </c>
      <c r="B459" s="27" t="s">
        <v>1405</v>
      </c>
      <c r="C459" s="27" t="s">
        <v>1381</v>
      </c>
      <c r="D459" s="28" t="s">
        <v>21</v>
      </c>
      <c r="E459" s="27" t="s">
        <v>1406</v>
      </c>
      <c r="F459" s="28">
        <v>2008</v>
      </c>
      <c r="G459" s="28"/>
    </row>
    <row r="460" spans="1:7">
      <c r="A460" s="27" t="s">
        <v>1379</v>
      </c>
      <c r="B460" s="27" t="s">
        <v>1407</v>
      </c>
      <c r="C460" s="27" t="s">
        <v>1381</v>
      </c>
      <c r="D460" s="28" t="s">
        <v>21</v>
      </c>
      <c r="E460" s="27" t="s">
        <v>1408</v>
      </c>
      <c r="F460" s="28">
        <v>2008</v>
      </c>
      <c r="G460" s="28"/>
    </row>
    <row r="461" spans="1:7">
      <c r="A461" s="27" t="s">
        <v>1379</v>
      </c>
      <c r="B461" s="27" t="s">
        <v>1409</v>
      </c>
      <c r="C461" s="27" t="s">
        <v>1381</v>
      </c>
      <c r="D461" s="28" t="s">
        <v>21</v>
      </c>
      <c r="E461" s="27" t="s">
        <v>1410</v>
      </c>
      <c r="F461" s="28">
        <v>2005</v>
      </c>
      <c r="G461" s="28"/>
    </row>
    <row r="462" spans="1:7">
      <c r="A462" s="27" t="s">
        <v>1379</v>
      </c>
      <c r="B462" s="27" t="s">
        <v>1411</v>
      </c>
      <c r="C462" s="27" t="s">
        <v>1381</v>
      </c>
      <c r="D462" s="28" t="s">
        <v>21</v>
      </c>
      <c r="E462" s="27" t="s">
        <v>1412</v>
      </c>
      <c r="F462" s="28">
        <v>2008</v>
      </c>
      <c r="G462" s="28"/>
    </row>
    <row r="463" spans="1:7">
      <c r="A463" s="27" t="s">
        <v>1379</v>
      </c>
      <c r="B463" s="27" t="s">
        <v>1413</v>
      </c>
      <c r="C463" s="27" t="s">
        <v>1381</v>
      </c>
      <c r="D463" s="28" t="s">
        <v>21</v>
      </c>
      <c r="E463" s="27" t="s">
        <v>1414</v>
      </c>
      <c r="F463" s="28">
        <v>2005</v>
      </c>
      <c r="G463" s="28"/>
    </row>
    <row r="464" spans="1:7">
      <c r="A464" s="27" t="s">
        <v>1415</v>
      </c>
      <c r="B464" s="27" t="s">
        <v>1416</v>
      </c>
      <c r="C464" s="27" t="s">
        <v>107</v>
      </c>
      <c r="D464" s="28" t="s">
        <v>21</v>
      </c>
      <c r="E464" s="27" t="s">
        <v>1417</v>
      </c>
      <c r="F464" s="28">
        <v>2005</v>
      </c>
      <c r="G464" s="28"/>
    </row>
    <row r="465" spans="1:7">
      <c r="A465" s="27" t="s">
        <v>1418</v>
      </c>
      <c r="B465" s="27" t="s">
        <v>1419</v>
      </c>
      <c r="C465" s="27" t="s">
        <v>1420</v>
      </c>
      <c r="D465" s="28" t="s">
        <v>21</v>
      </c>
      <c r="E465" s="27" t="s">
        <v>1421</v>
      </c>
      <c r="F465" s="28">
        <v>1994</v>
      </c>
      <c r="G465" s="28"/>
    </row>
    <row r="466" spans="1:7">
      <c r="A466" s="27" t="s">
        <v>1422</v>
      </c>
      <c r="B466" s="27" t="s">
        <v>1423</v>
      </c>
      <c r="C466" s="27" t="s">
        <v>1420</v>
      </c>
      <c r="D466" s="28" t="s">
        <v>21</v>
      </c>
      <c r="E466" s="27" t="s">
        <v>1424</v>
      </c>
      <c r="F466" s="28">
        <v>1998</v>
      </c>
      <c r="G466" s="28"/>
    </row>
    <row r="467" spans="1:7">
      <c r="A467" s="27" t="s">
        <v>1425</v>
      </c>
      <c r="B467" s="27" t="s">
        <v>1426</v>
      </c>
      <c r="C467" s="27" t="s">
        <v>1427</v>
      </c>
      <c r="D467" s="28" t="s">
        <v>21</v>
      </c>
      <c r="E467" s="27" t="s">
        <v>1428</v>
      </c>
      <c r="F467" s="28">
        <v>2003</v>
      </c>
      <c r="G467" s="28"/>
    </row>
    <row r="468" spans="1:7">
      <c r="A468" s="27" t="s">
        <v>1429</v>
      </c>
      <c r="B468" s="27" t="s">
        <v>1430</v>
      </c>
      <c r="C468" s="27" t="s">
        <v>1431</v>
      </c>
      <c r="D468" s="28" t="s">
        <v>21</v>
      </c>
      <c r="E468" s="27" t="s">
        <v>1432</v>
      </c>
      <c r="F468" s="28">
        <v>1999</v>
      </c>
      <c r="G468" s="28"/>
    </row>
    <row r="469" spans="1:7">
      <c r="A469" s="27" t="s">
        <v>1433</v>
      </c>
      <c r="B469" s="27" t="s">
        <v>1434</v>
      </c>
      <c r="C469" s="27" t="s">
        <v>1435</v>
      </c>
      <c r="D469" s="28" t="s">
        <v>21</v>
      </c>
      <c r="E469" s="27" t="s">
        <v>1436</v>
      </c>
      <c r="F469" s="28">
        <v>1999</v>
      </c>
      <c r="G469" s="28"/>
    </row>
    <row r="470" spans="1:7">
      <c r="A470" s="27" t="s">
        <v>1433</v>
      </c>
      <c r="B470" s="27" t="s">
        <v>1437</v>
      </c>
      <c r="C470" s="27" t="s">
        <v>1435</v>
      </c>
      <c r="D470" s="28" t="s">
        <v>21</v>
      </c>
      <c r="E470" s="27" t="s">
        <v>1438</v>
      </c>
      <c r="F470" s="28">
        <v>2008</v>
      </c>
      <c r="G470" s="28"/>
    </row>
    <row r="471" spans="1:7">
      <c r="A471" s="27" t="s">
        <v>1439</v>
      </c>
      <c r="B471" s="27" t="s">
        <v>1440</v>
      </c>
      <c r="C471" s="27" t="s">
        <v>1441</v>
      </c>
      <c r="D471" s="28" t="s">
        <v>21</v>
      </c>
      <c r="E471" s="27" t="s">
        <v>1442</v>
      </c>
      <c r="F471" s="28">
        <v>1994</v>
      </c>
      <c r="G471" s="28"/>
    </row>
    <row r="472" spans="1:7">
      <c r="A472" s="27" t="s">
        <v>1443</v>
      </c>
      <c r="B472" s="27" t="s">
        <v>1444</v>
      </c>
      <c r="C472" s="27" t="s">
        <v>1445</v>
      </c>
      <c r="D472" s="28" t="s">
        <v>21</v>
      </c>
      <c r="E472" s="27" t="s">
        <v>1446</v>
      </c>
      <c r="F472" s="28">
        <v>2000</v>
      </c>
      <c r="G472" s="28"/>
    </row>
    <row r="473" spans="1:7">
      <c r="A473" s="27" t="s">
        <v>1443</v>
      </c>
      <c r="B473" s="27" t="s">
        <v>1444</v>
      </c>
      <c r="C473" s="27" t="s">
        <v>1445</v>
      </c>
      <c r="D473" s="28" t="s">
        <v>21</v>
      </c>
      <c r="E473" s="27" t="s">
        <v>1447</v>
      </c>
      <c r="F473" s="28">
        <v>2000</v>
      </c>
      <c r="G473" s="28"/>
    </row>
    <row r="474" spans="1:7">
      <c r="A474" s="27" t="s">
        <v>1448</v>
      </c>
      <c r="B474" s="27" t="s">
        <v>1449</v>
      </c>
      <c r="C474" s="27" t="s">
        <v>1450</v>
      </c>
      <c r="D474" s="28" t="s">
        <v>21</v>
      </c>
      <c r="E474" s="27" t="s">
        <v>1451</v>
      </c>
      <c r="F474" s="28">
        <v>1998</v>
      </c>
      <c r="G474" s="28"/>
    </row>
    <row r="475" spans="1:7">
      <c r="A475" s="27" t="s">
        <v>1448</v>
      </c>
      <c r="B475" s="27" t="s">
        <v>1452</v>
      </c>
      <c r="C475" s="27" t="s">
        <v>1450</v>
      </c>
      <c r="D475" s="28" t="s">
        <v>21</v>
      </c>
      <c r="E475" s="27" t="s">
        <v>1453</v>
      </c>
      <c r="F475" s="28">
        <v>1998</v>
      </c>
      <c r="G475" s="28"/>
    </row>
    <row r="476" spans="1:7">
      <c r="A476" s="27" t="s">
        <v>1448</v>
      </c>
      <c r="B476" s="27" t="s">
        <v>1454</v>
      </c>
      <c r="C476" s="27" t="s">
        <v>1450</v>
      </c>
      <c r="D476" s="28" t="s">
        <v>21</v>
      </c>
      <c r="E476" s="27" t="s">
        <v>1455</v>
      </c>
      <c r="F476" s="28">
        <v>2002</v>
      </c>
      <c r="G476" s="28"/>
    </row>
    <row r="477" spans="1:7">
      <c r="A477" s="27" t="s">
        <v>1456</v>
      </c>
      <c r="B477" s="27" t="s">
        <v>1457</v>
      </c>
      <c r="C477" s="27" t="s">
        <v>1458</v>
      </c>
      <c r="D477" s="28" t="s">
        <v>21</v>
      </c>
      <c r="E477" s="27" t="s">
        <v>1459</v>
      </c>
      <c r="F477" s="28">
        <v>2004</v>
      </c>
      <c r="G477" s="28"/>
    </row>
    <row r="478" spans="1:7">
      <c r="A478" s="27" t="s">
        <v>1460</v>
      </c>
      <c r="B478" s="27" t="s">
        <v>1461</v>
      </c>
      <c r="C478" s="27" t="s">
        <v>1462</v>
      </c>
      <c r="D478" s="28" t="s">
        <v>21</v>
      </c>
      <c r="E478" s="27" t="s">
        <v>1463</v>
      </c>
      <c r="F478" s="28">
        <v>1989</v>
      </c>
      <c r="G478" s="28"/>
    </row>
    <row r="479" spans="1:7">
      <c r="A479" s="27" t="s">
        <v>1464</v>
      </c>
      <c r="B479" s="27" t="s">
        <v>1465</v>
      </c>
      <c r="C479" s="27" t="s">
        <v>1466</v>
      </c>
      <c r="D479" s="28" t="s">
        <v>21</v>
      </c>
      <c r="E479" s="27" t="s">
        <v>1467</v>
      </c>
      <c r="F479" s="28">
        <v>1990</v>
      </c>
      <c r="G479" s="28"/>
    </row>
    <row r="480" spans="1:7">
      <c r="A480" s="27" t="s">
        <v>1464</v>
      </c>
      <c r="B480" s="27" t="s">
        <v>1465</v>
      </c>
      <c r="C480" s="27" t="s">
        <v>1466</v>
      </c>
      <c r="D480" s="28" t="s">
        <v>21</v>
      </c>
      <c r="E480" s="27" t="s">
        <v>1468</v>
      </c>
      <c r="F480" s="28">
        <v>1990</v>
      </c>
      <c r="G480" s="28"/>
    </row>
    <row r="481" spans="1:7">
      <c r="A481" s="27" t="s">
        <v>1469</v>
      </c>
      <c r="B481" s="27" t="s">
        <v>1470</v>
      </c>
      <c r="C481" s="27" t="s">
        <v>1471</v>
      </c>
      <c r="D481" s="28" t="s">
        <v>21</v>
      </c>
      <c r="E481" s="27" t="s">
        <v>1472</v>
      </c>
      <c r="F481" s="28">
        <v>1994</v>
      </c>
      <c r="G481" s="28"/>
    </row>
    <row r="482" spans="1:7">
      <c r="A482" s="27" t="s">
        <v>1469</v>
      </c>
      <c r="B482" s="27" t="s">
        <v>1473</v>
      </c>
      <c r="C482" s="27" t="s">
        <v>1474</v>
      </c>
      <c r="D482" s="28" t="s">
        <v>21</v>
      </c>
      <c r="E482" s="27" t="s">
        <v>1475</v>
      </c>
      <c r="F482" s="28">
        <v>1992</v>
      </c>
      <c r="G482" s="28"/>
    </row>
    <row r="483" spans="1:7">
      <c r="A483" s="27" t="s">
        <v>1469</v>
      </c>
      <c r="B483" s="27" t="s">
        <v>1476</v>
      </c>
      <c r="C483" s="27" t="s">
        <v>1477</v>
      </c>
      <c r="D483" s="28" t="s">
        <v>21</v>
      </c>
      <c r="E483" s="27" t="s">
        <v>1478</v>
      </c>
      <c r="F483" s="28">
        <v>1999</v>
      </c>
      <c r="G483" s="28"/>
    </row>
    <row r="484" spans="1:7">
      <c r="A484" s="27" t="s">
        <v>1469</v>
      </c>
      <c r="B484" s="27" t="s">
        <v>1479</v>
      </c>
      <c r="C484" s="27" t="s">
        <v>1480</v>
      </c>
      <c r="D484" s="28" t="s">
        <v>21</v>
      </c>
      <c r="E484" s="27" t="s">
        <v>1481</v>
      </c>
      <c r="F484" s="28">
        <v>1994</v>
      </c>
      <c r="G484" s="28"/>
    </row>
    <row r="485" spans="1:7">
      <c r="A485" s="27" t="s">
        <v>1469</v>
      </c>
      <c r="B485" s="27" t="s">
        <v>1482</v>
      </c>
      <c r="C485" s="27" t="s">
        <v>1483</v>
      </c>
      <c r="D485" s="28" t="s">
        <v>21</v>
      </c>
      <c r="E485" s="27" t="s">
        <v>1484</v>
      </c>
      <c r="F485" s="28">
        <v>1991</v>
      </c>
      <c r="G485" s="28"/>
    </row>
    <row r="486" spans="1:7">
      <c r="A486" s="27" t="s">
        <v>1469</v>
      </c>
      <c r="B486" s="27" t="s">
        <v>1482</v>
      </c>
      <c r="C486" s="27" t="s">
        <v>1483</v>
      </c>
      <c r="D486" s="28" t="s">
        <v>21</v>
      </c>
      <c r="E486" s="27" t="s">
        <v>1485</v>
      </c>
      <c r="F486" s="28">
        <v>1991</v>
      </c>
      <c r="G486" s="28"/>
    </row>
    <row r="487" spans="1:7">
      <c r="A487" s="27" t="s">
        <v>1469</v>
      </c>
      <c r="B487" s="27" t="s">
        <v>1482</v>
      </c>
      <c r="C487" s="27" t="s">
        <v>1483</v>
      </c>
      <c r="D487" s="28" t="s">
        <v>21</v>
      </c>
      <c r="E487" s="27" t="s">
        <v>1486</v>
      </c>
      <c r="F487" s="28">
        <v>1991</v>
      </c>
      <c r="G487" s="28"/>
    </row>
    <row r="488" spans="1:7">
      <c r="A488" s="27" t="s">
        <v>1469</v>
      </c>
      <c r="B488" s="27" t="s">
        <v>1487</v>
      </c>
      <c r="C488" s="27" t="s">
        <v>1488</v>
      </c>
      <c r="D488" s="28" t="s">
        <v>21</v>
      </c>
      <c r="E488" s="27" t="s">
        <v>1489</v>
      </c>
      <c r="F488" s="28">
        <v>1992</v>
      </c>
      <c r="G488" s="28"/>
    </row>
    <row r="489" spans="1:7">
      <c r="A489" s="27" t="s">
        <v>1469</v>
      </c>
      <c r="B489" s="27" t="s">
        <v>1490</v>
      </c>
      <c r="C489" s="27" t="s">
        <v>1491</v>
      </c>
      <c r="D489" s="28" t="s">
        <v>21</v>
      </c>
      <c r="E489" s="27" t="s">
        <v>1492</v>
      </c>
      <c r="F489" s="28">
        <v>1998</v>
      </c>
      <c r="G489" s="28"/>
    </row>
    <row r="490" spans="1:7">
      <c r="A490" s="27" t="s">
        <v>1493</v>
      </c>
      <c r="B490" s="27" t="s">
        <v>1494</v>
      </c>
      <c r="C490" s="27" t="s">
        <v>1495</v>
      </c>
      <c r="D490" s="28" t="s">
        <v>21</v>
      </c>
      <c r="E490" s="27" t="s">
        <v>1496</v>
      </c>
      <c r="F490" s="28">
        <v>2000</v>
      </c>
      <c r="G490" s="28"/>
    </row>
    <row r="491" spans="1:7">
      <c r="A491" s="27" t="s">
        <v>1493</v>
      </c>
      <c r="B491" s="27" t="s">
        <v>1494</v>
      </c>
      <c r="C491" s="27" t="s">
        <v>1495</v>
      </c>
      <c r="D491" s="28" t="s">
        <v>21</v>
      </c>
      <c r="E491" s="27" t="s">
        <v>1497</v>
      </c>
      <c r="F491" s="28">
        <v>2000</v>
      </c>
      <c r="G491" s="28"/>
    </row>
    <row r="492" spans="1:7">
      <c r="A492" s="27" t="s">
        <v>1493</v>
      </c>
      <c r="B492" s="27" t="s">
        <v>1498</v>
      </c>
      <c r="C492" s="27" t="s">
        <v>107</v>
      </c>
      <c r="D492" s="28" t="s">
        <v>21</v>
      </c>
      <c r="E492" s="27" t="s">
        <v>1499</v>
      </c>
      <c r="F492" s="28">
        <v>1994</v>
      </c>
      <c r="G492" s="28"/>
    </row>
    <row r="493" spans="1:7">
      <c r="A493" s="27" t="s">
        <v>1493</v>
      </c>
      <c r="B493" s="27" t="s">
        <v>1500</v>
      </c>
      <c r="C493" s="27" t="s">
        <v>1501</v>
      </c>
      <c r="D493" s="28" t="s">
        <v>1502</v>
      </c>
      <c r="E493" s="27" t="s">
        <v>1503</v>
      </c>
      <c r="F493" s="28">
        <v>1988</v>
      </c>
      <c r="G493" s="28"/>
    </row>
    <row r="494" spans="1:7">
      <c r="A494" s="27" t="s">
        <v>1504</v>
      </c>
      <c r="B494" s="27" t="s">
        <v>1505</v>
      </c>
      <c r="C494" s="27" t="s">
        <v>1506</v>
      </c>
      <c r="D494" s="28" t="s">
        <v>21</v>
      </c>
      <c r="E494" s="27" t="s">
        <v>1507</v>
      </c>
      <c r="F494" s="28">
        <v>2004</v>
      </c>
      <c r="G494" s="28"/>
    </row>
    <row r="495" spans="1:7">
      <c r="A495" s="27" t="s">
        <v>1504</v>
      </c>
      <c r="B495" s="27" t="s">
        <v>1508</v>
      </c>
      <c r="C495" s="27" t="s">
        <v>1506</v>
      </c>
      <c r="D495" s="28" t="s">
        <v>21</v>
      </c>
      <c r="E495" s="27" t="s">
        <v>1509</v>
      </c>
      <c r="F495" s="28">
        <v>1996</v>
      </c>
      <c r="G495" s="28"/>
    </row>
    <row r="496" spans="1:7">
      <c r="A496" s="27" t="s">
        <v>1510</v>
      </c>
      <c r="B496" s="27" t="s">
        <v>1511</v>
      </c>
      <c r="C496" s="27" t="s">
        <v>1512</v>
      </c>
      <c r="D496" s="28" t="s">
        <v>21</v>
      </c>
      <c r="E496" s="27" t="s">
        <v>1513</v>
      </c>
      <c r="F496" s="28">
        <v>1993</v>
      </c>
      <c r="G496" s="28"/>
    </row>
    <row r="497" spans="1:7">
      <c r="A497" s="27" t="s">
        <v>1514</v>
      </c>
      <c r="B497" s="27" t="s">
        <v>1515</v>
      </c>
      <c r="C497" s="27" t="s">
        <v>1516</v>
      </c>
      <c r="D497" s="28" t="s">
        <v>21</v>
      </c>
      <c r="E497" s="27" t="s">
        <v>1517</v>
      </c>
      <c r="F497" s="28">
        <v>2006</v>
      </c>
      <c r="G497" s="28"/>
    </row>
    <row r="498" spans="1:7">
      <c r="A498" s="27" t="s">
        <v>1514</v>
      </c>
      <c r="B498" s="27" t="s">
        <v>1518</v>
      </c>
      <c r="C498" s="27" t="s">
        <v>1519</v>
      </c>
      <c r="D498" s="28" t="s">
        <v>21</v>
      </c>
      <c r="E498" s="27" t="s">
        <v>1520</v>
      </c>
      <c r="F498" s="28">
        <v>1992</v>
      </c>
      <c r="G498" s="28"/>
    </row>
    <row r="499" spans="1:7">
      <c r="A499" s="27" t="s">
        <v>1514</v>
      </c>
      <c r="B499" s="27" t="s">
        <v>1521</v>
      </c>
      <c r="C499" s="27" t="s">
        <v>1522</v>
      </c>
      <c r="D499" s="28" t="s">
        <v>21</v>
      </c>
      <c r="E499" s="27" t="s">
        <v>1523</v>
      </c>
      <c r="F499" s="28">
        <v>2008</v>
      </c>
      <c r="G499" s="28"/>
    </row>
    <row r="500" spans="1:7">
      <c r="A500" s="27" t="s">
        <v>1514</v>
      </c>
      <c r="B500" s="27" t="s">
        <v>1524</v>
      </c>
      <c r="C500" s="27" t="s">
        <v>1525</v>
      </c>
      <c r="D500" s="28" t="s">
        <v>21</v>
      </c>
      <c r="E500" s="27" t="s">
        <v>1526</v>
      </c>
      <c r="F500" s="28">
        <v>1998</v>
      </c>
      <c r="G500" s="28"/>
    </row>
    <row r="501" spans="1:7">
      <c r="A501" s="27" t="s">
        <v>1527</v>
      </c>
      <c r="B501" s="27" t="s">
        <v>1528</v>
      </c>
      <c r="C501" s="27" t="s">
        <v>1529</v>
      </c>
      <c r="D501" s="28" t="s">
        <v>21</v>
      </c>
      <c r="E501" s="27" t="s">
        <v>1530</v>
      </c>
      <c r="F501" s="28">
        <v>2004</v>
      </c>
      <c r="G501" s="28"/>
    </row>
    <row r="502" spans="1:7">
      <c r="A502" s="27" t="s">
        <v>1531</v>
      </c>
      <c r="B502" s="27" t="s">
        <v>1532</v>
      </c>
      <c r="C502" s="27" t="s">
        <v>1533</v>
      </c>
      <c r="D502" s="28" t="s">
        <v>21</v>
      </c>
      <c r="E502" s="27" t="s">
        <v>1534</v>
      </c>
      <c r="F502" s="28">
        <v>2005</v>
      </c>
      <c r="G502" s="28"/>
    </row>
    <row r="503" spans="1:7">
      <c r="A503" s="27" t="s">
        <v>1535</v>
      </c>
      <c r="B503" s="27" t="s">
        <v>1536</v>
      </c>
      <c r="C503" s="27" t="s">
        <v>1537</v>
      </c>
      <c r="D503" s="28" t="s">
        <v>21</v>
      </c>
      <c r="E503" s="27" t="s">
        <v>1538</v>
      </c>
      <c r="F503" s="28">
        <v>1992</v>
      </c>
      <c r="G503" s="28"/>
    </row>
    <row r="504" spans="1:7">
      <c r="A504" s="27" t="s">
        <v>1535</v>
      </c>
      <c r="B504" s="27" t="s">
        <v>1539</v>
      </c>
      <c r="C504" s="27" t="s">
        <v>1540</v>
      </c>
      <c r="D504" s="28" t="s">
        <v>21</v>
      </c>
      <c r="E504" s="27" t="s">
        <v>1541</v>
      </c>
      <c r="F504" s="28">
        <v>1997</v>
      </c>
      <c r="G504" s="28"/>
    </row>
    <row r="505" spans="1:7">
      <c r="A505" s="27" t="s">
        <v>1542</v>
      </c>
      <c r="B505" s="27" t="s">
        <v>1543</v>
      </c>
      <c r="C505" s="27" t="s">
        <v>1544</v>
      </c>
      <c r="D505" s="28" t="s">
        <v>21</v>
      </c>
      <c r="E505" s="27" t="s">
        <v>1545</v>
      </c>
      <c r="F505" s="28">
        <v>1988</v>
      </c>
      <c r="G505" s="28"/>
    </row>
    <row r="506" spans="1:7">
      <c r="A506" s="27" t="s">
        <v>1546</v>
      </c>
      <c r="B506" s="27" t="s">
        <v>1547</v>
      </c>
      <c r="C506" s="27" t="s">
        <v>1548</v>
      </c>
      <c r="D506" s="28" t="s">
        <v>21</v>
      </c>
      <c r="E506" s="27" t="s">
        <v>1549</v>
      </c>
      <c r="F506" s="28">
        <v>1992</v>
      </c>
      <c r="G506" s="28"/>
    </row>
    <row r="507" spans="1:7">
      <c r="A507" s="27" t="s">
        <v>1546</v>
      </c>
      <c r="B507" s="27" t="s">
        <v>1550</v>
      </c>
      <c r="C507" s="27" t="s">
        <v>1548</v>
      </c>
      <c r="D507" s="28" t="s">
        <v>21</v>
      </c>
      <c r="E507" s="27" t="s">
        <v>1551</v>
      </c>
      <c r="F507" s="28">
        <v>1999</v>
      </c>
      <c r="G507" s="28"/>
    </row>
    <row r="508" spans="1:7">
      <c r="A508" s="27" t="s">
        <v>1546</v>
      </c>
      <c r="B508" s="27" t="s">
        <v>1552</v>
      </c>
      <c r="C508" s="27" t="s">
        <v>1548</v>
      </c>
      <c r="D508" s="28" t="s">
        <v>21</v>
      </c>
      <c r="E508" s="27" t="s">
        <v>1553</v>
      </c>
      <c r="F508" s="28">
        <v>1999</v>
      </c>
      <c r="G508" s="28"/>
    </row>
    <row r="509" spans="1:7">
      <c r="A509" s="27" t="s">
        <v>1554</v>
      </c>
      <c r="B509" s="27" t="s">
        <v>1555</v>
      </c>
      <c r="C509" s="27" t="s">
        <v>1556</v>
      </c>
      <c r="D509" s="28" t="s">
        <v>21</v>
      </c>
      <c r="E509" s="27" t="s">
        <v>1557</v>
      </c>
      <c r="F509" s="28">
        <v>1978</v>
      </c>
      <c r="G509" s="28">
        <v>12</v>
      </c>
    </row>
    <row r="510" spans="1:7">
      <c r="A510" s="27" t="s">
        <v>1558</v>
      </c>
      <c r="B510" s="27" t="s">
        <v>1559</v>
      </c>
      <c r="C510" s="27" t="s">
        <v>1560</v>
      </c>
      <c r="D510" s="28" t="s">
        <v>21</v>
      </c>
      <c r="E510" s="27" t="s">
        <v>1561</v>
      </c>
      <c r="F510" s="28">
        <v>2005</v>
      </c>
      <c r="G510" s="28"/>
    </row>
    <row r="511" spans="1:7">
      <c r="A511" s="27" t="s">
        <v>1562</v>
      </c>
      <c r="B511" s="27" t="s">
        <v>1563</v>
      </c>
      <c r="C511" s="27" t="s">
        <v>1564</v>
      </c>
      <c r="D511" s="28" t="s">
        <v>21</v>
      </c>
      <c r="E511" s="27" t="s">
        <v>1565</v>
      </c>
      <c r="F511" s="28">
        <v>2003</v>
      </c>
      <c r="G511" s="28"/>
    </row>
    <row r="512" spans="1:7">
      <c r="A512" s="27" t="s">
        <v>1566</v>
      </c>
      <c r="B512" s="27" t="s">
        <v>1567</v>
      </c>
      <c r="C512" s="27" t="s">
        <v>1506</v>
      </c>
      <c r="D512" s="28" t="s">
        <v>21</v>
      </c>
      <c r="E512" s="27" t="s">
        <v>1568</v>
      </c>
      <c r="F512" s="28">
        <v>1993</v>
      </c>
      <c r="G512" s="28"/>
    </row>
    <row r="513" spans="1:7">
      <c r="A513" s="27" t="s">
        <v>1566</v>
      </c>
      <c r="B513" s="27" t="s">
        <v>1569</v>
      </c>
      <c r="C513" s="27" t="s">
        <v>1506</v>
      </c>
      <c r="D513" s="28" t="s">
        <v>21</v>
      </c>
      <c r="E513" s="27" t="s">
        <v>1570</v>
      </c>
      <c r="F513" s="28">
        <v>1991</v>
      </c>
      <c r="G513" s="28"/>
    </row>
    <row r="514" spans="1:7">
      <c r="A514" s="27" t="s">
        <v>1571</v>
      </c>
      <c r="B514" s="27" t="s">
        <v>1572</v>
      </c>
      <c r="C514" s="27" t="s">
        <v>1101</v>
      </c>
      <c r="D514" s="28" t="s">
        <v>21</v>
      </c>
      <c r="E514" s="27" t="s">
        <v>1573</v>
      </c>
      <c r="F514" s="28">
        <v>1990</v>
      </c>
      <c r="G514" s="28"/>
    </row>
    <row r="515" spans="1:7">
      <c r="A515" s="27" t="s">
        <v>1574</v>
      </c>
      <c r="B515" s="27" t="s">
        <v>1575</v>
      </c>
      <c r="C515" s="27" t="s">
        <v>107</v>
      </c>
      <c r="D515" s="28" t="s">
        <v>21</v>
      </c>
      <c r="E515" s="27" t="s">
        <v>1576</v>
      </c>
      <c r="F515" s="28">
        <v>1996</v>
      </c>
      <c r="G515" s="28"/>
    </row>
    <row r="516" spans="1:7">
      <c r="A516" s="27" t="s">
        <v>1577</v>
      </c>
      <c r="B516" s="27" t="s">
        <v>1578</v>
      </c>
      <c r="C516" s="27" t="s">
        <v>1579</v>
      </c>
      <c r="D516" s="28" t="s">
        <v>21</v>
      </c>
      <c r="E516" s="27" t="s">
        <v>1580</v>
      </c>
      <c r="F516" s="28">
        <v>2005</v>
      </c>
      <c r="G516" s="28"/>
    </row>
    <row r="517" spans="1:7">
      <c r="A517" s="27" t="s">
        <v>1581</v>
      </c>
      <c r="B517" s="27" t="s">
        <v>1582</v>
      </c>
      <c r="C517" s="27" t="s">
        <v>1583</v>
      </c>
      <c r="D517" s="28" t="s">
        <v>21</v>
      </c>
      <c r="E517" s="27" t="s">
        <v>1584</v>
      </c>
      <c r="F517" s="28">
        <v>2005</v>
      </c>
      <c r="G517" s="28"/>
    </row>
    <row r="518" spans="1:7">
      <c r="A518" s="27" t="s">
        <v>1585</v>
      </c>
      <c r="B518" s="27" t="s">
        <v>1586</v>
      </c>
      <c r="C518" s="27" t="s">
        <v>1587</v>
      </c>
      <c r="D518" s="28" t="s">
        <v>21</v>
      </c>
      <c r="E518" s="27" t="s">
        <v>1588</v>
      </c>
      <c r="F518" s="28">
        <v>1992</v>
      </c>
      <c r="G518" s="28"/>
    </row>
    <row r="519" spans="1:7">
      <c r="A519" s="27" t="s">
        <v>1589</v>
      </c>
      <c r="B519" s="27" t="s">
        <v>1590</v>
      </c>
      <c r="C519" s="27" t="s">
        <v>1591</v>
      </c>
      <c r="D519" s="28" t="s">
        <v>21</v>
      </c>
      <c r="E519" s="27" t="s">
        <v>1592</v>
      </c>
      <c r="F519" s="28">
        <v>1996</v>
      </c>
      <c r="G519" s="28"/>
    </row>
    <row r="520" spans="1:7">
      <c r="A520" s="27" t="s">
        <v>1589</v>
      </c>
      <c r="B520" s="27" t="s">
        <v>1590</v>
      </c>
      <c r="C520" s="27" t="s">
        <v>1591</v>
      </c>
      <c r="D520" s="28" t="s">
        <v>21</v>
      </c>
      <c r="E520" s="27" t="s">
        <v>1593</v>
      </c>
      <c r="F520" s="28">
        <v>1996</v>
      </c>
      <c r="G520" s="28"/>
    </row>
    <row r="521" spans="1:7">
      <c r="A521" s="27" t="s">
        <v>1594</v>
      </c>
      <c r="B521" s="27" t="s">
        <v>1595</v>
      </c>
      <c r="C521" s="27" t="s">
        <v>1596</v>
      </c>
      <c r="D521" s="28" t="s">
        <v>21</v>
      </c>
      <c r="E521" s="27" t="s">
        <v>1597</v>
      </c>
      <c r="F521" s="28">
        <v>1987</v>
      </c>
      <c r="G521" s="28"/>
    </row>
    <row r="522" spans="1:7">
      <c r="A522" s="27" t="s">
        <v>1598</v>
      </c>
      <c r="B522" s="27" t="s">
        <v>1599</v>
      </c>
      <c r="C522" s="27" t="s">
        <v>1583</v>
      </c>
      <c r="D522" s="28" t="s">
        <v>21</v>
      </c>
      <c r="E522" s="27" t="s">
        <v>1600</v>
      </c>
      <c r="F522" s="28">
        <v>1999</v>
      </c>
      <c r="G522" s="28"/>
    </row>
    <row r="523" spans="1:7">
      <c r="A523" s="27" t="s">
        <v>1601</v>
      </c>
      <c r="B523" s="27" t="s">
        <v>1602</v>
      </c>
      <c r="C523" s="27" t="s">
        <v>1603</v>
      </c>
      <c r="D523" s="28" t="s">
        <v>21</v>
      </c>
      <c r="E523" s="27" t="s">
        <v>1604</v>
      </c>
      <c r="F523" s="28">
        <v>2008</v>
      </c>
      <c r="G523" s="28"/>
    </row>
    <row r="524" spans="1:7">
      <c r="A524" s="27" t="s">
        <v>1605</v>
      </c>
      <c r="B524" s="27" t="s">
        <v>1606</v>
      </c>
      <c r="C524" s="27" t="s">
        <v>1607</v>
      </c>
      <c r="D524" s="28" t="s">
        <v>21</v>
      </c>
      <c r="E524" s="27" t="s">
        <v>1608</v>
      </c>
      <c r="F524" s="28">
        <v>2007</v>
      </c>
      <c r="G524" s="28"/>
    </row>
    <row r="525" spans="1:7">
      <c r="A525" s="27" t="s">
        <v>1605</v>
      </c>
      <c r="B525" s="27" t="s">
        <v>1606</v>
      </c>
      <c r="C525" s="27" t="s">
        <v>1607</v>
      </c>
      <c r="D525" s="28" t="s">
        <v>21</v>
      </c>
      <c r="E525" s="27" t="s">
        <v>1609</v>
      </c>
      <c r="F525" s="28">
        <v>2007</v>
      </c>
      <c r="G525" s="28"/>
    </row>
    <row r="526" spans="1:7">
      <c r="A526" s="27" t="s">
        <v>1605</v>
      </c>
      <c r="B526" s="27" t="s">
        <v>1606</v>
      </c>
      <c r="C526" s="27" t="s">
        <v>1607</v>
      </c>
      <c r="D526" s="28" t="s">
        <v>21</v>
      </c>
      <c r="E526" s="27" t="s">
        <v>1610</v>
      </c>
      <c r="F526" s="28">
        <v>2007</v>
      </c>
      <c r="G526" s="28"/>
    </row>
    <row r="527" spans="1:7">
      <c r="A527" s="27" t="s">
        <v>1605</v>
      </c>
      <c r="B527" s="27" t="s">
        <v>1606</v>
      </c>
      <c r="C527" s="27" t="s">
        <v>1607</v>
      </c>
      <c r="D527" s="28" t="s">
        <v>21</v>
      </c>
      <c r="E527" s="27" t="s">
        <v>1611</v>
      </c>
      <c r="F527" s="28">
        <v>2008</v>
      </c>
      <c r="G527" s="28"/>
    </row>
    <row r="528" spans="1:7">
      <c r="A528" s="27" t="s">
        <v>1605</v>
      </c>
      <c r="B528" s="27" t="s">
        <v>1606</v>
      </c>
      <c r="C528" s="27" t="s">
        <v>1607</v>
      </c>
      <c r="D528" s="28" t="s">
        <v>21</v>
      </c>
      <c r="E528" s="27" t="s">
        <v>1612</v>
      </c>
      <c r="F528" s="28">
        <v>2008</v>
      </c>
      <c r="G528" s="28"/>
    </row>
    <row r="529" spans="1:7">
      <c r="A529" s="27" t="s">
        <v>1605</v>
      </c>
      <c r="B529" s="27" t="s">
        <v>1606</v>
      </c>
      <c r="C529" s="27" t="s">
        <v>1607</v>
      </c>
      <c r="D529" s="28" t="s">
        <v>21</v>
      </c>
      <c r="E529" s="27" t="s">
        <v>1613</v>
      </c>
      <c r="F529" s="28">
        <v>2008</v>
      </c>
      <c r="G529" s="28"/>
    </row>
    <row r="530" spans="1:7">
      <c r="A530" s="27" t="s">
        <v>1605</v>
      </c>
      <c r="B530" s="27" t="s">
        <v>1606</v>
      </c>
      <c r="C530" s="27" t="s">
        <v>1607</v>
      </c>
      <c r="D530" s="28" t="s">
        <v>21</v>
      </c>
      <c r="E530" s="27" t="s">
        <v>1614</v>
      </c>
      <c r="F530" s="28">
        <v>2008</v>
      </c>
      <c r="G530" s="28"/>
    </row>
    <row r="531" spans="1:7">
      <c r="A531" s="27" t="s">
        <v>1615</v>
      </c>
      <c r="B531" s="27" t="s">
        <v>1616</v>
      </c>
      <c r="C531" s="27" t="s">
        <v>1617</v>
      </c>
      <c r="D531" s="28" t="s">
        <v>21</v>
      </c>
      <c r="E531" s="27" t="s">
        <v>1618</v>
      </c>
      <c r="F531" s="28">
        <v>1987</v>
      </c>
      <c r="G531" s="28"/>
    </row>
    <row r="532" spans="1:7">
      <c r="A532" s="27" t="s">
        <v>1619</v>
      </c>
      <c r="B532" s="27" t="s">
        <v>1620</v>
      </c>
      <c r="C532" s="27" t="s">
        <v>1617</v>
      </c>
      <c r="D532" s="28" t="s">
        <v>21</v>
      </c>
      <c r="E532" s="27" t="s">
        <v>1621</v>
      </c>
      <c r="F532" s="28">
        <v>1936</v>
      </c>
      <c r="G532" s="28"/>
    </row>
    <row r="533" spans="1:7">
      <c r="A533" s="27" t="s">
        <v>1619</v>
      </c>
      <c r="B533" s="27" t="s">
        <v>1622</v>
      </c>
      <c r="C533" s="27" t="s">
        <v>1623</v>
      </c>
      <c r="D533" s="28" t="s">
        <v>21</v>
      </c>
      <c r="E533" s="27" t="s">
        <v>1624</v>
      </c>
      <c r="F533" s="28">
        <v>2000</v>
      </c>
      <c r="G533" s="28"/>
    </row>
    <row r="534" spans="1:7">
      <c r="A534" s="27" t="s">
        <v>1619</v>
      </c>
      <c r="B534" s="27" t="s">
        <v>1625</v>
      </c>
      <c r="C534" s="27" t="s">
        <v>1617</v>
      </c>
      <c r="D534" s="28" t="s">
        <v>21</v>
      </c>
      <c r="E534" s="27" t="s">
        <v>1626</v>
      </c>
      <c r="F534" s="28">
        <v>1995</v>
      </c>
      <c r="G534" s="28"/>
    </row>
    <row r="535" spans="1:7">
      <c r="A535" s="27" t="s">
        <v>1619</v>
      </c>
      <c r="B535" s="27" t="s">
        <v>1627</v>
      </c>
      <c r="C535" s="27" t="s">
        <v>1617</v>
      </c>
      <c r="D535" s="28" t="s">
        <v>21</v>
      </c>
      <c r="E535" s="27" t="s">
        <v>1628</v>
      </c>
      <c r="F535" s="28">
        <v>1996</v>
      </c>
      <c r="G535" s="28"/>
    </row>
    <row r="536" spans="1:7">
      <c r="A536" s="27" t="s">
        <v>1619</v>
      </c>
      <c r="B536" s="27" t="s">
        <v>1627</v>
      </c>
      <c r="C536" s="27" t="s">
        <v>1617</v>
      </c>
      <c r="D536" s="28" t="s">
        <v>21</v>
      </c>
      <c r="E536" s="27" t="s">
        <v>1629</v>
      </c>
      <c r="F536" s="28">
        <v>1996</v>
      </c>
      <c r="G536" s="28"/>
    </row>
    <row r="537" spans="1:7">
      <c r="A537" s="27" t="s">
        <v>1619</v>
      </c>
      <c r="B537" s="27" t="s">
        <v>1630</v>
      </c>
      <c r="C537" s="27" t="s">
        <v>1617</v>
      </c>
      <c r="D537" s="28" t="s">
        <v>21</v>
      </c>
      <c r="E537" s="27" t="s">
        <v>1631</v>
      </c>
      <c r="F537" s="28">
        <v>1997</v>
      </c>
      <c r="G537" s="28"/>
    </row>
    <row r="538" spans="1:7">
      <c r="A538" s="27" t="s">
        <v>1619</v>
      </c>
      <c r="B538" s="27" t="s">
        <v>1632</v>
      </c>
      <c r="C538" s="27" t="s">
        <v>1617</v>
      </c>
      <c r="D538" s="28" t="s">
        <v>21</v>
      </c>
      <c r="E538" s="27" t="s">
        <v>1633</v>
      </c>
      <c r="F538" s="28">
        <v>1923</v>
      </c>
      <c r="G538" s="28"/>
    </row>
    <row r="539" spans="1:7">
      <c r="A539" s="27" t="s">
        <v>1634</v>
      </c>
      <c r="B539" s="27" t="s">
        <v>1635</v>
      </c>
      <c r="C539" s="27" t="s">
        <v>1636</v>
      </c>
      <c r="D539" s="28" t="s">
        <v>21</v>
      </c>
      <c r="E539" s="27" t="s">
        <v>1637</v>
      </c>
      <c r="F539" s="28">
        <v>1998</v>
      </c>
      <c r="G539" s="28"/>
    </row>
    <row r="540" spans="1:7">
      <c r="A540" s="27" t="s">
        <v>1638</v>
      </c>
      <c r="B540" s="27" t="s">
        <v>1639</v>
      </c>
      <c r="C540" s="27" t="s">
        <v>1640</v>
      </c>
      <c r="D540" s="28" t="s">
        <v>21</v>
      </c>
      <c r="E540" s="27" t="s">
        <v>1641</v>
      </c>
      <c r="F540" s="28">
        <v>1992</v>
      </c>
      <c r="G540" s="28"/>
    </row>
    <row r="541" spans="1:7">
      <c r="A541" s="27" t="s">
        <v>1642</v>
      </c>
      <c r="B541" s="27" t="s">
        <v>1643</v>
      </c>
      <c r="C541" s="27" t="s">
        <v>107</v>
      </c>
      <c r="D541" s="28" t="s">
        <v>21</v>
      </c>
      <c r="E541" s="27" t="s">
        <v>1644</v>
      </c>
      <c r="F541" s="28">
        <v>2008</v>
      </c>
      <c r="G541" s="28"/>
    </row>
    <row r="542" spans="1:7">
      <c r="A542" s="27" t="s">
        <v>1645</v>
      </c>
      <c r="B542" s="27" t="s">
        <v>1646</v>
      </c>
      <c r="C542" s="27" t="s">
        <v>1647</v>
      </c>
      <c r="D542" s="28" t="s">
        <v>21</v>
      </c>
      <c r="E542" s="27" t="s">
        <v>1648</v>
      </c>
      <c r="F542" s="28">
        <v>1984</v>
      </c>
      <c r="G542" s="28"/>
    </row>
    <row r="543" spans="1:7">
      <c r="A543" s="27" t="s">
        <v>1649</v>
      </c>
      <c r="B543" s="27" t="s">
        <v>1650</v>
      </c>
      <c r="C543" s="27" t="s">
        <v>1651</v>
      </c>
      <c r="D543" s="28" t="s">
        <v>21</v>
      </c>
      <c r="E543" s="27" t="s">
        <v>1652</v>
      </c>
      <c r="F543" s="28">
        <v>2006</v>
      </c>
      <c r="G543" s="28"/>
    </row>
    <row r="544" spans="1:7">
      <c r="A544" s="27" t="s">
        <v>1653</v>
      </c>
      <c r="B544" s="27" t="s">
        <v>1654</v>
      </c>
      <c r="C544" s="27" t="s">
        <v>836</v>
      </c>
      <c r="D544" s="28" t="s">
        <v>21</v>
      </c>
      <c r="E544" s="27" t="s">
        <v>1655</v>
      </c>
      <c r="F544" s="28">
        <v>1995</v>
      </c>
      <c r="G544" s="28"/>
    </row>
    <row r="545" spans="1:7">
      <c r="A545" s="27" t="s">
        <v>1653</v>
      </c>
      <c r="B545" s="27" t="s">
        <v>1656</v>
      </c>
      <c r="C545" s="27" t="s">
        <v>107</v>
      </c>
      <c r="D545" s="28" t="s">
        <v>21</v>
      </c>
      <c r="E545" s="27" t="s">
        <v>1657</v>
      </c>
      <c r="F545" s="28">
        <v>1992</v>
      </c>
      <c r="G545" s="28"/>
    </row>
    <row r="546" spans="1:7">
      <c r="A546" s="27" t="s">
        <v>1658</v>
      </c>
      <c r="B546" s="27" t="s">
        <v>1659</v>
      </c>
      <c r="C546" s="27" t="s">
        <v>836</v>
      </c>
      <c r="D546" s="28" t="s">
        <v>21</v>
      </c>
      <c r="E546" s="27" t="s">
        <v>1660</v>
      </c>
      <c r="F546" s="28">
        <v>1992</v>
      </c>
      <c r="G546" s="28"/>
    </row>
    <row r="547" spans="1:7">
      <c r="A547" s="27" t="s">
        <v>1661</v>
      </c>
      <c r="B547" s="27" t="s">
        <v>1659</v>
      </c>
      <c r="C547" s="27" t="s">
        <v>836</v>
      </c>
      <c r="D547" s="28" t="s">
        <v>21</v>
      </c>
      <c r="E547" s="27" t="s">
        <v>1662</v>
      </c>
      <c r="F547" s="28">
        <v>1993</v>
      </c>
      <c r="G547" s="28"/>
    </row>
    <row r="548" spans="1:7">
      <c r="A548" s="27" t="s">
        <v>1661</v>
      </c>
      <c r="B548" s="27" t="s">
        <v>1659</v>
      </c>
      <c r="C548" s="27" t="s">
        <v>836</v>
      </c>
      <c r="D548" s="28" t="s">
        <v>21</v>
      </c>
      <c r="E548" s="27" t="s">
        <v>1663</v>
      </c>
      <c r="F548" s="28">
        <v>1994</v>
      </c>
      <c r="G548" s="28"/>
    </row>
    <row r="549" spans="1:7">
      <c r="A549" s="27" t="s">
        <v>1661</v>
      </c>
      <c r="B549" s="27" t="s">
        <v>1659</v>
      </c>
      <c r="C549" s="27" t="s">
        <v>836</v>
      </c>
      <c r="D549" s="28" t="s">
        <v>21</v>
      </c>
      <c r="E549" s="27" t="s">
        <v>1664</v>
      </c>
      <c r="F549" s="28">
        <v>1988</v>
      </c>
      <c r="G549" s="28"/>
    </row>
    <row r="550" spans="1:7">
      <c r="A550" s="27" t="s">
        <v>1661</v>
      </c>
      <c r="B550" s="27" t="s">
        <v>1659</v>
      </c>
      <c r="C550" s="27" t="s">
        <v>836</v>
      </c>
      <c r="D550" s="28" t="s">
        <v>21</v>
      </c>
      <c r="E550" s="27" t="s">
        <v>1665</v>
      </c>
      <c r="F550" s="28">
        <v>1989</v>
      </c>
      <c r="G550" s="28"/>
    </row>
    <row r="551" spans="1:7">
      <c r="A551" s="27" t="s">
        <v>1661</v>
      </c>
      <c r="B551" s="27" t="s">
        <v>1659</v>
      </c>
      <c r="C551" s="27" t="s">
        <v>836</v>
      </c>
      <c r="D551" s="28" t="s">
        <v>21</v>
      </c>
      <c r="E551" s="27" t="s">
        <v>1666</v>
      </c>
      <c r="F551" s="28">
        <v>1991</v>
      </c>
      <c r="G551" s="28"/>
    </row>
    <row r="552" spans="1:7">
      <c r="A552" s="27" t="s">
        <v>1661</v>
      </c>
      <c r="B552" s="27" t="s">
        <v>1659</v>
      </c>
      <c r="C552" s="27" t="s">
        <v>836</v>
      </c>
      <c r="D552" s="28" t="s">
        <v>21</v>
      </c>
      <c r="E552" s="27" t="s">
        <v>1667</v>
      </c>
      <c r="F552" s="28">
        <v>1990</v>
      </c>
      <c r="G552" s="28"/>
    </row>
    <row r="553" spans="1:7">
      <c r="A553" s="27" t="s">
        <v>1661</v>
      </c>
      <c r="B553" s="27" t="s">
        <v>1668</v>
      </c>
      <c r="C553" s="27" t="s">
        <v>836</v>
      </c>
      <c r="D553" s="28" t="s">
        <v>21</v>
      </c>
      <c r="E553" s="27" t="s">
        <v>1669</v>
      </c>
      <c r="F553" s="28">
        <v>1981</v>
      </c>
      <c r="G553" s="28"/>
    </row>
    <row r="554" spans="1:7">
      <c r="A554" s="27" t="s">
        <v>1661</v>
      </c>
      <c r="B554" s="27" t="s">
        <v>1670</v>
      </c>
      <c r="C554" s="27" t="s">
        <v>836</v>
      </c>
      <c r="D554" s="28" t="s">
        <v>21</v>
      </c>
      <c r="E554" s="27" t="s">
        <v>1671</v>
      </c>
      <c r="F554" s="28">
        <v>2001</v>
      </c>
      <c r="G554" s="28"/>
    </row>
    <row r="555" spans="1:7">
      <c r="A555" s="27" t="s">
        <v>1661</v>
      </c>
      <c r="B555" s="27" t="s">
        <v>1672</v>
      </c>
      <c r="C555" s="27" t="s">
        <v>836</v>
      </c>
      <c r="D555" s="28" t="s">
        <v>21</v>
      </c>
      <c r="E555" s="27" t="s">
        <v>1673</v>
      </c>
      <c r="F555" s="28">
        <v>1995</v>
      </c>
      <c r="G555" s="28"/>
    </row>
    <row r="556" spans="1:7">
      <c r="A556" s="27" t="s">
        <v>1661</v>
      </c>
      <c r="B556" s="27" t="s">
        <v>1674</v>
      </c>
      <c r="C556" s="27" t="s">
        <v>836</v>
      </c>
      <c r="D556" s="28" t="s">
        <v>21</v>
      </c>
      <c r="E556" s="27" t="s">
        <v>1675</v>
      </c>
      <c r="F556" s="28">
        <v>1997</v>
      </c>
      <c r="G556" s="28"/>
    </row>
    <row r="557" spans="1:7">
      <c r="A557" s="27" t="s">
        <v>1661</v>
      </c>
      <c r="B557" s="27" t="s">
        <v>1676</v>
      </c>
      <c r="C557" s="27" t="s">
        <v>836</v>
      </c>
      <c r="D557" s="28" t="s">
        <v>21</v>
      </c>
      <c r="E557" s="27" t="s">
        <v>1677</v>
      </c>
      <c r="F557" s="28">
        <v>1998</v>
      </c>
      <c r="G557" s="28"/>
    </row>
    <row r="558" spans="1:7">
      <c r="A558" s="27" t="s">
        <v>1661</v>
      </c>
      <c r="B558" s="27" t="s">
        <v>1678</v>
      </c>
      <c r="C558" s="27" t="s">
        <v>836</v>
      </c>
      <c r="D558" s="28" t="s">
        <v>21</v>
      </c>
      <c r="E558" s="27" t="s">
        <v>1679</v>
      </c>
      <c r="F558" s="28">
        <v>1999</v>
      </c>
      <c r="G558" s="28"/>
    </row>
    <row r="559" spans="1:7">
      <c r="A559" s="27" t="s">
        <v>1661</v>
      </c>
      <c r="B559" s="27" t="s">
        <v>1680</v>
      </c>
      <c r="C559" s="27" t="s">
        <v>836</v>
      </c>
      <c r="D559" s="28" t="s">
        <v>21</v>
      </c>
      <c r="E559" s="27" t="s">
        <v>1681</v>
      </c>
      <c r="F559" s="28">
        <v>2000</v>
      </c>
      <c r="G559" s="28"/>
    </row>
    <row r="560" spans="1:7">
      <c r="A560" s="27" t="s">
        <v>1661</v>
      </c>
      <c r="B560" s="27" t="s">
        <v>1680</v>
      </c>
      <c r="C560" s="27" t="s">
        <v>836</v>
      </c>
      <c r="D560" s="28" t="s">
        <v>21</v>
      </c>
      <c r="E560" s="27" t="s">
        <v>1682</v>
      </c>
      <c r="F560" s="28">
        <v>1981</v>
      </c>
      <c r="G560" s="28"/>
    </row>
    <row r="561" spans="1:7">
      <c r="A561" s="27" t="s">
        <v>1661</v>
      </c>
      <c r="B561" s="27" t="s">
        <v>1683</v>
      </c>
      <c r="C561" s="27" t="s">
        <v>836</v>
      </c>
      <c r="D561" s="28" t="s">
        <v>21</v>
      </c>
      <c r="E561" s="27" t="s">
        <v>1684</v>
      </c>
      <c r="F561" s="28">
        <v>1999</v>
      </c>
      <c r="G561" s="28"/>
    </row>
    <row r="562" spans="1:7">
      <c r="A562" s="27" t="s">
        <v>1661</v>
      </c>
      <c r="B562" s="27" t="s">
        <v>1685</v>
      </c>
      <c r="C562" s="27" t="s">
        <v>836</v>
      </c>
      <c r="D562" s="28" t="s">
        <v>21</v>
      </c>
      <c r="E562" s="27" t="s">
        <v>1686</v>
      </c>
      <c r="F562" s="28">
        <v>2001</v>
      </c>
      <c r="G562" s="28"/>
    </row>
    <row r="563" spans="1:7">
      <c r="A563" s="27" t="s">
        <v>1661</v>
      </c>
      <c r="B563" s="27" t="s">
        <v>1687</v>
      </c>
      <c r="C563" s="27" t="s">
        <v>836</v>
      </c>
      <c r="D563" s="28" t="s">
        <v>21</v>
      </c>
      <c r="E563" s="27" t="s">
        <v>1688</v>
      </c>
      <c r="F563" s="28">
        <v>2000</v>
      </c>
      <c r="G563" s="28"/>
    </row>
    <row r="564" spans="1:7">
      <c r="A564" s="27" t="s">
        <v>1661</v>
      </c>
      <c r="B564" s="27" t="s">
        <v>1687</v>
      </c>
      <c r="C564" s="27" t="s">
        <v>836</v>
      </c>
      <c r="D564" s="28" t="s">
        <v>21</v>
      </c>
      <c r="E564" s="27" t="s">
        <v>1689</v>
      </c>
      <c r="F564" s="28">
        <v>1981</v>
      </c>
      <c r="G564" s="28"/>
    </row>
    <row r="565" spans="1:7">
      <c r="A565" s="27" t="s">
        <v>1690</v>
      </c>
      <c r="B565" s="27" t="s">
        <v>1691</v>
      </c>
      <c r="C565" s="27" t="s">
        <v>836</v>
      </c>
      <c r="D565" s="28" t="s">
        <v>21</v>
      </c>
      <c r="E565" s="27" t="s">
        <v>1692</v>
      </c>
      <c r="F565" s="28">
        <v>1998</v>
      </c>
      <c r="G565" s="28"/>
    </row>
    <row r="566" spans="1:7">
      <c r="A566" s="27" t="s">
        <v>1690</v>
      </c>
      <c r="B566" s="27" t="s">
        <v>1693</v>
      </c>
      <c r="C566" s="27" t="s">
        <v>836</v>
      </c>
      <c r="D566" s="28" t="s">
        <v>21</v>
      </c>
      <c r="E566" s="27" t="s">
        <v>1694</v>
      </c>
      <c r="F566" s="28">
        <v>1990</v>
      </c>
      <c r="G566" s="28"/>
    </row>
    <row r="567" spans="1:7">
      <c r="A567" s="27" t="s">
        <v>1690</v>
      </c>
      <c r="B567" s="27" t="s">
        <v>1693</v>
      </c>
      <c r="C567" s="27" t="s">
        <v>836</v>
      </c>
      <c r="D567" s="28" t="s">
        <v>21</v>
      </c>
      <c r="E567" s="27" t="s">
        <v>1695</v>
      </c>
      <c r="F567" s="28">
        <v>1992</v>
      </c>
      <c r="G567" s="28"/>
    </row>
    <row r="568" spans="1:7">
      <c r="A568" s="27" t="s">
        <v>1690</v>
      </c>
      <c r="B568" s="27" t="s">
        <v>1696</v>
      </c>
      <c r="C568" s="27" t="s">
        <v>836</v>
      </c>
      <c r="D568" s="28" t="s">
        <v>21</v>
      </c>
      <c r="E568" s="27" t="s">
        <v>1697</v>
      </c>
      <c r="F568" s="28">
        <v>1993</v>
      </c>
      <c r="G568" s="28"/>
    </row>
    <row r="569" spans="1:7">
      <c r="A569" s="27" t="s">
        <v>1690</v>
      </c>
      <c r="B569" s="27" t="s">
        <v>1698</v>
      </c>
      <c r="C569" s="27" t="s">
        <v>836</v>
      </c>
      <c r="D569" s="28" t="s">
        <v>21</v>
      </c>
      <c r="E569" s="27" t="s">
        <v>1699</v>
      </c>
      <c r="F569" s="28">
        <v>1991</v>
      </c>
      <c r="G569" s="28"/>
    </row>
    <row r="570" spans="1:7">
      <c r="A570" s="27" t="s">
        <v>1690</v>
      </c>
      <c r="B570" s="27" t="s">
        <v>1700</v>
      </c>
      <c r="C570" s="27" t="s">
        <v>836</v>
      </c>
      <c r="D570" s="28" t="s">
        <v>21</v>
      </c>
      <c r="E570" s="27" t="s">
        <v>1701</v>
      </c>
      <c r="F570" s="28">
        <v>1994</v>
      </c>
      <c r="G570" s="28"/>
    </row>
    <row r="571" spans="1:7">
      <c r="A571" s="27" t="s">
        <v>1702</v>
      </c>
      <c r="B571" s="27" t="s">
        <v>1703</v>
      </c>
      <c r="C571" s="27" t="s">
        <v>1704</v>
      </c>
      <c r="D571" s="28" t="s">
        <v>21</v>
      </c>
      <c r="E571" s="27" t="s">
        <v>1705</v>
      </c>
      <c r="F571" s="28">
        <v>1994</v>
      </c>
      <c r="G571" s="28"/>
    </row>
    <row r="572" spans="1:7">
      <c r="A572" s="27" t="s">
        <v>1706</v>
      </c>
      <c r="B572" s="27" t="s">
        <v>1707</v>
      </c>
      <c r="C572" s="27" t="s">
        <v>1708</v>
      </c>
      <c r="D572" s="28" t="s">
        <v>21</v>
      </c>
      <c r="E572" s="27" t="s">
        <v>1709</v>
      </c>
      <c r="F572" s="28">
        <v>1973</v>
      </c>
      <c r="G572" s="28"/>
    </row>
    <row r="573" spans="1:7">
      <c r="A573" s="27" t="s">
        <v>1710</v>
      </c>
      <c r="B573" s="27" t="s">
        <v>1711</v>
      </c>
      <c r="C573" s="27" t="s">
        <v>107</v>
      </c>
      <c r="D573" s="28" t="s">
        <v>21</v>
      </c>
      <c r="E573" s="27" t="s">
        <v>1712</v>
      </c>
      <c r="F573" s="28">
        <v>1990</v>
      </c>
      <c r="G573" s="28"/>
    </row>
    <row r="574" spans="1:7">
      <c r="A574" s="27" t="s">
        <v>1713</v>
      </c>
      <c r="B574" s="27" t="s">
        <v>1714</v>
      </c>
      <c r="C574" s="27" t="s">
        <v>1715</v>
      </c>
      <c r="D574" s="28" t="s">
        <v>21</v>
      </c>
      <c r="E574" s="27" t="s">
        <v>1716</v>
      </c>
      <c r="F574" s="28">
        <v>1934</v>
      </c>
      <c r="G574" s="28">
        <v>14</v>
      </c>
    </row>
    <row r="575" spans="1:7">
      <c r="A575" s="27" t="s">
        <v>1717</v>
      </c>
      <c r="B575" s="27" t="s">
        <v>1718</v>
      </c>
      <c r="C575" s="27" t="s">
        <v>1719</v>
      </c>
      <c r="D575" s="28" t="s">
        <v>21</v>
      </c>
      <c r="E575" s="27" t="s">
        <v>1720</v>
      </c>
      <c r="F575" s="28">
        <v>1970</v>
      </c>
      <c r="G575" s="28"/>
    </row>
    <row r="576" spans="1:7">
      <c r="A576" s="27" t="s">
        <v>1721</v>
      </c>
      <c r="B576" s="27" t="s">
        <v>1722</v>
      </c>
      <c r="C576" s="27" t="s">
        <v>1723</v>
      </c>
      <c r="D576" s="28" t="s">
        <v>21</v>
      </c>
      <c r="E576" s="27" t="s">
        <v>1724</v>
      </c>
      <c r="F576" s="28">
        <v>1971</v>
      </c>
      <c r="G576" s="28"/>
    </row>
    <row r="577" spans="1:7">
      <c r="A577" s="27" t="s">
        <v>1721</v>
      </c>
      <c r="B577" s="27" t="s">
        <v>1725</v>
      </c>
      <c r="C577" s="27" t="s">
        <v>1723</v>
      </c>
      <c r="D577" s="28" t="s">
        <v>21</v>
      </c>
      <c r="E577" s="27" t="s">
        <v>1726</v>
      </c>
      <c r="F577" s="28">
        <v>1967</v>
      </c>
      <c r="G577" s="28"/>
    </row>
    <row r="578" spans="1:7">
      <c r="A578" s="27" t="s">
        <v>1727</v>
      </c>
      <c r="B578" s="27" t="s">
        <v>1728</v>
      </c>
      <c r="C578" s="27" t="s">
        <v>1729</v>
      </c>
      <c r="D578" s="28" t="s">
        <v>21</v>
      </c>
      <c r="E578" s="27" t="s">
        <v>1730</v>
      </c>
      <c r="F578" s="28">
        <v>2002</v>
      </c>
      <c r="G578" s="28"/>
    </row>
    <row r="579" spans="1:7">
      <c r="A579" s="27" t="s">
        <v>1727</v>
      </c>
      <c r="B579" s="27" t="s">
        <v>1731</v>
      </c>
      <c r="C579" s="27" t="s">
        <v>1729</v>
      </c>
      <c r="D579" s="28" t="s">
        <v>21</v>
      </c>
      <c r="E579" s="27" t="s">
        <v>1732</v>
      </c>
      <c r="F579" s="28">
        <v>1993</v>
      </c>
      <c r="G579" s="28"/>
    </row>
    <row r="580" spans="1:7">
      <c r="A580" s="27" t="s">
        <v>1727</v>
      </c>
      <c r="B580" s="27" t="s">
        <v>1733</v>
      </c>
      <c r="C580" s="27" t="s">
        <v>1729</v>
      </c>
      <c r="D580" s="28" t="s">
        <v>21</v>
      </c>
      <c r="E580" s="27" t="s">
        <v>1734</v>
      </c>
      <c r="F580" s="28">
        <v>1994</v>
      </c>
      <c r="G580" s="28"/>
    </row>
    <row r="581" spans="1:7">
      <c r="A581" s="27" t="s">
        <v>1727</v>
      </c>
      <c r="B581" s="27" t="s">
        <v>1731</v>
      </c>
      <c r="C581" s="27" t="s">
        <v>1729</v>
      </c>
      <c r="D581" s="28" t="s">
        <v>21</v>
      </c>
      <c r="E581" s="27" t="s">
        <v>1735</v>
      </c>
      <c r="F581" s="28">
        <v>1995</v>
      </c>
      <c r="G581" s="28"/>
    </row>
    <row r="582" spans="1:7">
      <c r="A582" s="27" t="s">
        <v>1727</v>
      </c>
      <c r="B582" s="27" t="s">
        <v>1736</v>
      </c>
      <c r="C582" s="27" t="s">
        <v>1729</v>
      </c>
      <c r="D582" s="28" t="s">
        <v>21</v>
      </c>
      <c r="E582" s="27" t="s">
        <v>1737</v>
      </c>
      <c r="F582" s="28">
        <v>1997</v>
      </c>
      <c r="G582" s="28"/>
    </row>
    <row r="583" spans="1:7">
      <c r="A583" s="27" t="s">
        <v>1727</v>
      </c>
      <c r="B583" s="27" t="s">
        <v>1738</v>
      </c>
      <c r="C583" s="27" t="s">
        <v>1729</v>
      </c>
      <c r="D583" s="28" t="s">
        <v>21</v>
      </c>
      <c r="E583" s="27" t="s">
        <v>1739</v>
      </c>
      <c r="F583" s="28">
        <v>1989</v>
      </c>
      <c r="G583" s="28"/>
    </row>
    <row r="584" spans="1:7">
      <c r="A584" s="27" t="s">
        <v>1727</v>
      </c>
      <c r="B584" s="27" t="s">
        <v>1740</v>
      </c>
      <c r="C584" s="27" t="s">
        <v>1729</v>
      </c>
      <c r="D584" s="28" t="s">
        <v>21</v>
      </c>
      <c r="E584" s="27" t="s">
        <v>1741</v>
      </c>
      <c r="F584" s="28">
        <v>2003</v>
      </c>
      <c r="G584" s="28"/>
    </row>
    <row r="585" spans="1:7">
      <c r="A585" s="27" t="s">
        <v>1727</v>
      </c>
      <c r="B585" s="27" t="s">
        <v>1742</v>
      </c>
      <c r="C585" s="27" t="s">
        <v>1729</v>
      </c>
      <c r="D585" s="28" t="s">
        <v>21</v>
      </c>
      <c r="E585" s="27" t="s">
        <v>1743</v>
      </c>
      <c r="F585" s="28">
        <v>2005</v>
      </c>
      <c r="G585" s="28"/>
    </row>
    <row r="586" spans="1:7">
      <c r="A586" s="27" t="s">
        <v>1727</v>
      </c>
      <c r="B586" s="27" t="s">
        <v>1744</v>
      </c>
      <c r="C586" s="27" t="s">
        <v>1729</v>
      </c>
      <c r="D586" s="28" t="s">
        <v>21</v>
      </c>
      <c r="E586" s="27" t="s">
        <v>1745</v>
      </c>
      <c r="F586" s="28">
        <v>1997</v>
      </c>
      <c r="G586" s="28"/>
    </row>
    <row r="587" spans="1:7">
      <c r="A587" s="27" t="s">
        <v>1727</v>
      </c>
      <c r="B587" s="27" t="s">
        <v>1746</v>
      </c>
      <c r="C587" s="27" t="s">
        <v>1729</v>
      </c>
      <c r="D587" s="28" t="s">
        <v>21</v>
      </c>
      <c r="E587" s="27" t="s">
        <v>1747</v>
      </c>
      <c r="F587" s="28">
        <v>1999</v>
      </c>
      <c r="G587" s="28"/>
    </row>
    <row r="588" spans="1:7">
      <c r="A588" s="27" t="s">
        <v>1727</v>
      </c>
      <c r="B588" s="27" t="s">
        <v>1748</v>
      </c>
      <c r="C588" s="27" t="s">
        <v>1729</v>
      </c>
      <c r="D588" s="28" t="s">
        <v>21</v>
      </c>
      <c r="E588" s="27" t="s">
        <v>1749</v>
      </c>
      <c r="F588" s="28">
        <v>1996</v>
      </c>
      <c r="G588" s="28"/>
    </row>
    <row r="589" spans="1:7">
      <c r="A589" s="27" t="s">
        <v>1727</v>
      </c>
      <c r="B589" s="27" t="s">
        <v>1750</v>
      </c>
      <c r="C589" s="27" t="s">
        <v>1729</v>
      </c>
      <c r="D589" s="28" t="s">
        <v>21</v>
      </c>
      <c r="E589" s="27" t="s">
        <v>1751</v>
      </c>
      <c r="F589" s="28">
        <v>1998</v>
      </c>
      <c r="G589" s="28"/>
    </row>
    <row r="590" spans="1:7">
      <c r="A590" s="27" t="s">
        <v>1727</v>
      </c>
      <c r="B590" s="27" t="s">
        <v>1752</v>
      </c>
      <c r="C590" s="27" t="s">
        <v>1729</v>
      </c>
      <c r="D590" s="28" t="s">
        <v>21</v>
      </c>
      <c r="E590" s="27" t="s">
        <v>1753</v>
      </c>
      <c r="F590" s="28">
        <v>1999</v>
      </c>
      <c r="G590" s="28"/>
    </row>
    <row r="591" spans="1:7">
      <c r="A591" s="27" t="s">
        <v>1727</v>
      </c>
      <c r="B591" s="27" t="s">
        <v>1754</v>
      </c>
      <c r="C591" s="27" t="s">
        <v>1729</v>
      </c>
      <c r="D591" s="28" t="s">
        <v>21</v>
      </c>
      <c r="E591" s="27" t="s">
        <v>1755</v>
      </c>
      <c r="F591" s="28">
        <v>2007</v>
      </c>
      <c r="G591" s="28"/>
    </row>
    <row r="592" spans="1:7">
      <c r="A592" s="27" t="s">
        <v>1727</v>
      </c>
      <c r="B592" s="27" t="s">
        <v>1756</v>
      </c>
      <c r="C592" s="27" t="s">
        <v>1729</v>
      </c>
      <c r="D592" s="28" t="s">
        <v>21</v>
      </c>
      <c r="E592" s="27" t="s">
        <v>1757</v>
      </c>
      <c r="F592" s="28">
        <v>2008</v>
      </c>
      <c r="G592" s="28"/>
    </row>
    <row r="593" spans="1:7">
      <c r="A593" s="27" t="s">
        <v>1727</v>
      </c>
      <c r="B593" s="27" t="s">
        <v>1758</v>
      </c>
      <c r="C593" s="27" t="s">
        <v>836</v>
      </c>
      <c r="D593" s="28" t="s">
        <v>21</v>
      </c>
      <c r="E593" s="27" t="s">
        <v>1759</v>
      </c>
      <c r="F593" s="28">
        <v>2003</v>
      </c>
      <c r="G593" s="28"/>
    </row>
    <row r="594" spans="1:7">
      <c r="A594" s="27" t="s">
        <v>1727</v>
      </c>
      <c r="B594" s="27" t="s">
        <v>1760</v>
      </c>
      <c r="C594" s="27" t="s">
        <v>1761</v>
      </c>
      <c r="D594" s="28" t="s">
        <v>21</v>
      </c>
      <c r="E594" s="27" t="s">
        <v>1762</v>
      </c>
      <c r="F594" s="28">
        <v>2003</v>
      </c>
      <c r="G594" s="28"/>
    </row>
    <row r="595" spans="1:7">
      <c r="A595" s="27" t="s">
        <v>1727</v>
      </c>
      <c r="B595" s="27" t="s">
        <v>1763</v>
      </c>
      <c r="C595" s="27" t="s">
        <v>1764</v>
      </c>
      <c r="D595" s="28" t="s">
        <v>21</v>
      </c>
      <c r="E595" s="27" t="s">
        <v>1765</v>
      </c>
      <c r="F595" s="28">
        <v>1995</v>
      </c>
      <c r="G595" s="28"/>
    </row>
    <row r="596" spans="1:7">
      <c r="A596" s="27" t="s">
        <v>1727</v>
      </c>
      <c r="B596" s="27" t="s">
        <v>1763</v>
      </c>
      <c r="C596" s="27" t="s">
        <v>1764</v>
      </c>
      <c r="D596" s="28" t="s">
        <v>21</v>
      </c>
      <c r="E596" s="27" t="s">
        <v>1766</v>
      </c>
      <c r="F596" s="28">
        <v>1995</v>
      </c>
      <c r="G596" s="28"/>
    </row>
    <row r="597" spans="1:7">
      <c r="A597" s="27" t="s">
        <v>1727</v>
      </c>
      <c r="B597" s="27" t="s">
        <v>1763</v>
      </c>
      <c r="C597" s="27" t="s">
        <v>1764</v>
      </c>
      <c r="D597" s="28" t="s">
        <v>21</v>
      </c>
      <c r="E597" s="27" t="s">
        <v>1767</v>
      </c>
      <c r="F597" s="28">
        <v>1995</v>
      </c>
      <c r="G597" s="28"/>
    </row>
    <row r="598" spans="1:7">
      <c r="A598" s="27" t="s">
        <v>1727</v>
      </c>
      <c r="B598" s="27" t="s">
        <v>1763</v>
      </c>
      <c r="C598" s="27" t="s">
        <v>1764</v>
      </c>
      <c r="D598" s="28" t="s">
        <v>21</v>
      </c>
      <c r="E598" s="27" t="s">
        <v>1768</v>
      </c>
      <c r="F598" s="28">
        <v>1995</v>
      </c>
      <c r="G598" s="28"/>
    </row>
    <row r="599" spans="1:7">
      <c r="A599" s="27" t="s">
        <v>1727</v>
      </c>
      <c r="B599" s="27" t="s">
        <v>1769</v>
      </c>
      <c r="C599" s="27" t="s">
        <v>1729</v>
      </c>
      <c r="D599" s="28" t="s">
        <v>21</v>
      </c>
      <c r="E599" s="27" t="s">
        <v>1770</v>
      </c>
      <c r="F599" s="28">
        <v>2009</v>
      </c>
      <c r="G599" s="28"/>
    </row>
    <row r="600" spans="1:7">
      <c r="A600" s="27" t="s">
        <v>1727</v>
      </c>
      <c r="B600" s="27" t="s">
        <v>1771</v>
      </c>
      <c r="C600" s="27" t="s">
        <v>1772</v>
      </c>
      <c r="D600" s="28" t="s">
        <v>21</v>
      </c>
      <c r="E600" s="27" t="s">
        <v>1773</v>
      </c>
      <c r="F600" s="28">
        <v>1998</v>
      </c>
      <c r="G600" s="28"/>
    </row>
    <row r="601" spans="1:7">
      <c r="A601" s="27" t="s">
        <v>1727</v>
      </c>
      <c r="B601" s="27" t="s">
        <v>1771</v>
      </c>
      <c r="C601" s="27" t="s">
        <v>1772</v>
      </c>
      <c r="D601" s="28" t="s">
        <v>21</v>
      </c>
      <c r="E601" s="27" t="s">
        <v>1774</v>
      </c>
      <c r="F601" s="28">
        <v>1998</v>
      </c>
      <c r="G601" s="28"/>
    </row>
    <row r="602" spans="1:7">
      <c r="A602" s="27" t="s">
        <v>1775</v>
      </c>
      <c r="B602" s="27" t="s">
        <v>1776</v>
      </c>
      <c r="C602" s="27" t="s">
        <v>1729</v>
      </c>
      <c r="D602" s="28" t="s">
        <v>21</v>
      </c>
      <c r="E602" s="27" t="s">
        <v>1777</v>
      </c>
      <c r="F602" s="28">
        <v>1996</v>
      </c>
      <c r="G602" s="28"/>
    </row>
    <row r="603" spans="1:7">
      <c r="A603" s="27" t="s">
        <v>1778</v>
      </c>
      <c r="B603" s="27" t="s">
        <v>1779</v>
      </c>
      <c r="C603" s="27" t="s">
        <v>1780</v>
      </c>
      <c r="D603" s="28" t="s">
        <v>21</v>
      </c>
      <c r="E603" s="27" t="s">
        <v>1781</v>
      </c>
      <c r="F603" s="28">
        <v>1996</v>
      </c>
      <c r="G603" s="28"/>
    </row>
    <row r="604" spans="1:7">
      <c r="A604" s="27" t="s">
        <v>1782</v>
      </c>
      <c r="B604" s="27" t="s">
        <v>1783</v>
      </c>
      <c r="C604" s="27" t="s">
        <v>1772</v>
      </c>
      <c r="D604" s="28" t="s">
        <v>21</v>
      </c>
      <c r="E604" s="27" t="s">
        <v>1784</v>
      </c>
      <c r="F604" s="28">
        <v>1997</v>
      </c>
      <c r="G604" s="28"/>
    </row>
    <row r="605" spans="1:7">
      <c r="A605" s="27" t="s">
        <v>1785</v>
      </c>
      <c r="B605" s="27" t="s">
        <v>1786</v>
      </c>
      <c r="C605" s="27" t="s">
        <v>1787</v>
      </c>
      <c r="D605" s="28" t="s">
        <v>21</v>
      </c>
      <c r="E605" s="27" t="s">
        <v>1788</v>
      </c>
      <c r="F605" s="28">
        <v>1999</v>
      </c>
      <c r="G605" s="28"/>
    </row>
    <row r="606" spans="1:7">
      <c r="A606" s="27" t="s">
        <v>1785</v>
      </c>
      <c r="B606" s="27" t="s">
        <v>1789</v>
      </c>
      <c r="C606" s="27" t="s">
        <v>107</v>
      </c>
      <c r="D606" s="28" t="s">
        <v>21</v>
      </c>
      <c r="E606" s="27" t="s">
        <v>1790</v>
      </c>
      <c r="F606" s="28">
        <v>1954</v>
      </c>
      <c r="G606" s="28"/>
    </row>
    <row r="607" spans="1:7">
      <c r="A607" s="27" t="s">
        <v>1785</v>
      </c>
      <c r="B607" s="27" t="s">
        <v>1789</v>
      </c>
      <c r="C607" s="27" t="s">
        <v>107</v>
      </c>
      <c r="D607" s="28" t="s">
        <v>21</v>
      </c>
      <c r="E607" s="27" t="s">
        <v>1791</v>
      </c>
      <c r="F607" s="28">
        <v>1954</v>
      </c>
      <c r="G607" s="28"/>
    </row>
    <row r="608" spans="1:7">
      <c r="A608" s="27" t="s">
        <v>1792</v>
      </c>
      <c r="B608" s="27" t="s">
        <v>1793</v>
      </c>
      <c r="C608" s="27" t="s">
        <v>107</v>
      </c>
      <c r="D608" s="28" t="s">
        <v>21</v>
      </c>
      <c r="E608" s="27" t="s">
        <v>1794</v>
      </c>
      <c r="F608" s="28">
        <v>1988</v>
      </c>
      <c r="G608" s="28"/>
    </row>
    <row r="609" spans="1:7">
      <c r="A609" s="27" t="s">
        <v>1795</v>
      </c>
      <c r="B609" s="27" t="s">
        <v>1740</v>
      </c>
      <c r="C609" s="27" t="s">
        <v>1729</v>
      </c>
      <c r="D609" s="28" t="s">
        <v>21</v>
      </c>
      <c r="E609" s="27" t="s">
        <v>1796</v>
      </c>
      <c r="F609" s="28">
        <v>2004</v>
      </c>
      <c r="G609" s="28"/>
    </row>
    <row r="610" spans="1:7">
      <c r="A610" s="27" t="s">
        <v>1795</v>
      </c>
      <c r="B610" s="27" t="s">
        <v>1797</v>
      </c>
      <c r="C610" s="27" t="s">
        <v>1764</v>
      </c>
      <c r="D610" s="28" t="s">
        <v>21</v>
      </c>
      <c r="E610" s="27" t="s">
        <v>1798</v>
      </c>
      <c r="F610" s="28">
        <v>1980</v>
      </c>
      <c r="G610" s="28"/>
    </row>
    <row r="611" spans="1:7">
      <c r="A611" s="27" t="s">
        <v>1795</v>
      </c>
      <c r="B611" s="27" t="s">
        <v>1799</v>
      </c>
      <c r="C611" s="27" t="s">
        <v>1764</v>
      </c>
      <c r="D611" s="28" t="s">
        <v>21</v>
      </c>
      <c r="E611" s="27" t="s">
        <v>1800</v>
      </c>
      <c r="F611" s="28">
        <v>1981</v>
      </c>
      <c r="G611" s="28"/>
    </row>
    <row r="612" spans="1:7">
      <c r="A612" s="27" t="s">
        <v>1795</v>
      </c>
      <c r="B612" s="27" t="s">
        <v>1801</v>
      </c>
      <c r="C612" s="27" t="s">
        <v>1764</v>
      </c>
      <c r="D612" s="28" t="s">
        <v>21</v>
      </c>
      <c r="E612" s="27" t="s">
        <v>1802</v>
      </c>
      <c r="F612" s="28">
        <v>1978</v>
      </c>
      <c r="G612" s="28"/>
    </row>
    <row r="613" spans="1:7">
      <c r="A613" s="27" t="s">
        <v>1795</v>
      </c>
      <c r="B613" s="27" t="s">
        <v>1803</v>
      </c>
      <c r="C613" s="27" t="s">
        <v>1764</v>
      </c>
      <c r="D613" s="28" t="s">
        <v>21</v>
      </c>
      <c r="E613" s="27" t="s">
        <v>1804</v>
      </c>
      <c r="F613" s="28">
        <v>1976</v>
      </c>
      <c r="G613" s="28"/>
    </row>
    <row r="614" spans="1:7">
      <c r="A614" s="27" t="s">
        <v>1795</v>
      </c>
      <c r="B614" s="27" t="s">
        <v>1805</v>
      </c>
      <c r="C614" s="27" t="s">
        <v>1806</v>
      </c>
      <c r="D614" s="28" t="s">
        <v>21</v>
      </c>
      <c r="E614" s="27" t="s">
        <v>1807</v>
      </c>
      <c r="F614" s="28">
        <v>1997</v>
      </c>
      <c r="G614" s="28"/>
    </row>
    <row r="615" spans="1:7">
      <c r="A615" s="27" t="s">
        <v>1795</v>
      </c>
      <c r="B615" s="27" t="s">
        <v>1805</v>
      </c>
      <c r="C615" s="27" t="s">
        <v>1806</v>
      </c>
      <c r="D615" s="28" t="s">
        <v>21</v>
      </c>
      <c r="E615" s="27" t="s">
        <v>1808</v>
      </c>
      <c r="F615" s="28">
        <v>1997</v>
      </c>
      <c r="G615" s="28"/>
    </row>
    <row r="616" spans="1:7">
      <c r="A616" s="27" t="s">
        <v>1795</v>
      </c>
      <c r="B616" s="27" t="s">
        <v>1809</v>
      </c>
      <c r="C616" s="27" t="s">
        <v>107</v>
      </c>
      <c r="D616" s="28" t="s">
        <v>21</v>
      </c>
      <c r="E616" s="27" t="s">
        <v>1810</v>
      </c>
      <c r="F616" s="28">
        <v>1987</v>
      </c>
      <c r="G616" s="28"/>
    </row>
    <row r="617" spans="1:7">
      <c r="A617" s="27" t="s">
        <v>1795</v>
      </c>
      <c r="B617" s="27" t="s">
        <v>1811</v>
      </c>
      <c r="C617" s="27" t="s">
        <v>107</v>
      </c>
      <c r="D617" s="28" t="s">
        <v>21</v>
      </c>
      <c r="E617" s="27" t="s">
        <v>1812</v>
      </c>
      <c r="F617" s="28">
        <v>1988</v>
      </c>
      <c r="G617" s="28"/>
    </row>
    <row r="618" spans="1:7">
      <c r="A618" s="27" t="s">
        <v>1795</v>
      </c>
      <c r="B618" s="27" t="s">
        <v>1813</v>
      </c>
      <c r="C618" s="27" t="s">
        <v>1764</v>
      </c>
      <c r="D618" s="28" t="s">
        <v>21</v>
      </c>
      <c r="E618" s="27" t="s">
        <v>1814</v>
      </c>
      <c r="F618" s="28">
        <v>1976</v>
      </c>
      <c r="G618" s="28"/>
    </row>
    <row r="619" spans="1:7">
      <c r="A619" s="27" t="s">
        <v>1815</v>
      </c>
      <c r="B619" s="27" t="s">
        <v>1816</v>
      </c>
      <c r="C619" s="27" t="s">
        <v>1729</v>
      </c>
      <c r="D619" s="28" t="s">
        <v>21</v>
      </c>
      <c r="E619" s="27" t="s">
        <v>1817</v>
      </c>
      <c r="F619" s="28">
        <v>1993</v>
      </c>
      <c r="G619" s="28"/>
    </row>
    <row r="620" spans="1:7">
      <c r="A620" s="27" t="s">
        <v>1818</v>
      </c>
      <c r="B620" s="27" t="s">
        <v>1819</v>
      </c>
      <c r="C620" s="27" t="s">
        <v>1820</v>
      </c>
      <c r="D620" s="28" t="s">
        <v>21</v>
      </c>
      <c r="E620" s="27" t="s">
        <v>1821</v>
      </c>
      <c r="F620" s="28">
        <v>1970</v>
      </c>
      <c r="G620" s="28"/>
    </row>
    <row r="621" spans="1:7">
      <c r="A621" s="27" t="s">
        <v>1822</v>
      </c>
      <c r="B621" s="27" t="s">
        <v>1823</v>
      </c>
      <c r="C621" s="27" t="s">
        <v>1729</v>
      </c>
      <c r="D621" s="28" t="s">
        <v>21</v>
      </c>
      <c r="E621" s="27" t="s">
        <v>1824</v>
      </c>
      <c r="F621" s="28">
        <v>2002</v>
      </c>
      <c r="G621" s="28"/>
    </row>
    <row r="622" spans="1:7">
      <c r="A622" s="27" t="s">
        <v>1825</v>
      </c>
      <c r="B622" s="27" t="s">
        <v>1826</v>
      </c>
      <c r="C622" s="27" t="s">
        <v>107</v>
      </c>
      <c r="D622" s="28" t="s">
        <v>21</v>
      </c>
      <c r="E622" s="27" t="s">
        <v>1827</v>
      </c>
      <c r="F622" s="28">
        <v>1996</v>
      </c>
      <c r="G622" s="28"/>
    </row>
    <row r="623" spans="1:7">
      <c r="A623" s="27" t="s">
        <v>1828</v>
      </c>
      <c r="B623" s="27" t="s">
        <v>1829</v>
      </c>
      <c r="C623" s="27" t="s">
        <v>1830</v>
      </c>
      <c r="D623" s="28" t="s">
        <v>21</v>
      </c>
      <c r="E623" s="27" t="s">
        <v>1831</v>
      </c>
      <c r="F623" s="28">
        <v>1999</v>
      </c>
      <c r="G623" s="28"/>
    </row>
    <row r="624" spans="1:7">
      <c r="A624" s="27" t="s">
        <v>1832</v>
      </c>
      <c r="B624" s="27" t="s">
        <v>1833</v>
      </c>
      <c r="C624" s="27" t="s">
        <v>1834</v>
      </c>
      <c r="D624" s="28" t="s">
        <v>21</v>
      </c>
      <c r="E624" s="27" t="s">
        <v>1835</v>
      </c>
      <c r="F624" s="28">
        <v>1992</v>
      </c>
      <c r="G624" s="28"/>
    </row>
    <row r="625" spans="1:7">
      <c r="A625" s="27" t="s">
        <v>1832</v>
      </c>
      <c r="B625" s="27" t="s">
        <v>1833</v>
      </c>
      <c r="C625" s="27" t="s">
        <v>1834</v>
      </c>
      <c r="D625" s="28" t="s">
        <v>21</v>
      </c>
      <c r="E625" s="27" t="s">
        <v>1836</v>
      </c>
      <c r="F625" s="28">
        <v>1992</v>
      </c>
      <c r="G625" s="28"/>
    </row>
    <row r="626" spans="1:7">
      <c r="A626" s="27" t="s">
        <v>1837</v>
      </c>
      <c r="B626" s="27" t="s">
        <v>1838</v>
      </c>
      <c r="C626" s="27" t="s">
        <v>1839</v>
      </c>
      <c r="D626" s="28" t="s">
        <v>21</v>
      </c>
      <c r="E626" s="27" t="s">
        <v>1840</v>
      </c>
      <c r="F626" s="28">
        <v>1998</v>
      </c>
      <c r="G626" s="28"/>
    </row>
    <row r="627" spans="1:7">
      <c r="A627" s="27" t="s">
        <v>1841</v>
      </c>
      <c r="B627" s="27" t="s">
        <v>1842</v>
      </c>
      <c r="C627" s="27" t="s">
        <v>1843</v>
      </c>
      <c r="D627" s="28" t="s">
        <v>21</v>
      </c>
      <c r="E627" s="27" t="s">
        <v>1844</v>
      </c>
      <c r="F627" s="28">
        <v>1996</v>
      </c>
      <c r="G627" s="28"/>
    </row>
    <row r="628" spans="1:7">
      <c r="A628" s="27" t="s">
        <v>1841</v>
      </c>
      <c r="B628" s="27" t="s">
        <v>1845</v>
      </c>
      <c r="C628" s="27" t="s">
        <v>1843</v>
      </c>
      <c r="D628" s="28" t="s">
        <v>21</v>
      </c>
      <c r="E628" s="27" t="s">
        <v>1846</v>
      </c>
      <c r="F628" s="28">
        <v>1996</v>
      </c>
      <c r="G628" s="28"/>
    </row>
    <row r="629" spans="1:7">
      <c r="A629" s="27" t="s">
        <v>1841</v>
      </c>
      <c r="B629" s="27" t="s">
        <v>1845</v>
      </c>
      <c r="C629" s="27" t="s">
        <v>1843</v>
      </c>
      <c r="D629" s="28" t="s">
        <v>21</v>
      </c>
      <c r="E629" s="27" t="s">
        <v>1847</v>
      </c>
      <c r="F629" s="28">
        <v>1996</v>
      </c>
      <c r="G629" s="28"/>
    </row>
    <row r="630" spans="1:7">
      <c r="A630" s="27" t="s">
        <v>1841</v>
      </c>
      <c r="B630" s="27" t="s">
        <v>1848</v>
      </c>
      <c r="C630" s="27" t="s">
        <v>1843</v>
      </c>
      <c r="D630" s="28" t="s">
        <v>21</v>
      </c>
      <c r="E630" s="27" t="s">
        <v>1849</v>
      </c>
      <c r="F630" s="28">
        <v>1996</v>
      </c>
      <c r="G630" s="28"/>
    </row>
    <row r="631" spans="1:7">
      <c r="A631" s="27" t="s">
        <v>1841</v>
      </c>
      <c r="B631" s="27" t="s">
        <v>1850</v>
      </c>
      <c r="C631" s="27" t="s">
        <v>1843</v>
      </c>
      <c r="D631" s="28" t="s">
        <v>21</v>
      </c>
      <c r="E631" s="27" t="s">
        <v>1851</v>
      </c>
      <c r="F631" s="28">
        <v>1993</v>
      </c>
      <c r="G631" s="28"/>
    </row>
    <row r="632" spans="1:7">
      <c r="A632" s="27" t="s">
        <v>1841</v>
      </c>
      <c r="B632" s="27" t="s">
        <v>1852</v>
      </c>
      <c r="C632" s="27" t="s">
        <v>1843</v>
      </c>
      <c r="D632" s="28" t="s">
        <v>21</v>
      </c>
      <c r="E632" s="27" t="s">
        <v>1853</v>
      </c>
      <c r="F632" s="28">
        <v>1996</v>
      </c>
      <c r="G632" s="28"/>
    </row>
    <row r="633" spans="1:7">
      <c r="A633" s="27" t="s">
        <v>1854</v>
      </c>
      <c r="B633" s="27" t="s">
        <v>1855</v>
      </c>
      <c r="C633" s="27" t="s">
        <v>1856</v>
      </c>
      <c r="D633" s="28" t="s">
        <v>21</v>
      </c>
      <c r="E633" s="27" t="s">
        <v>1857</v>
      </c>
      <c r="F633" s="28">
        <v>1995</v>
      </c>
      <c r="G633" s="28"/>
    </row>
    <row r="634" spans="1:7">
      <c r="A634" s="27" t="s">
        <v>1858</v>
      </c>
      <c r="B634" s="27" t="s">
        <v>1859</v>
      </c>
      <c r="C634" s="27" t="s">
        <v>1856</v>
      </c>
      <c r="D634" s="28" t="s">
        <v>21</v>
      </c>
      <c r="E634" s="27" t="s">
        <v>1860</v>
      </c>
      <c r="F634" s="28">
        <v>1995</v>
      </c>
      <c r="G634" s="28"/>
    </row>
    <row r="635" spans="1:7">
      <c r="A635" s="27" t="s">
        <v>1861</v>
      </c>
      <c r="B635" s="27" t="s">
        <v>1862</v>
      </c>
      <c r="C635" s="27" t="s">
        <v>1863</v>
      </c>
      <c r="D635" s="28" t="s">
        <v>21</v>
      </c>
      <c r="E635" s="27" t="s">
        <v>1864</v>
      </c>
      <c r="F635" s="28">
        <v>1997</v>
      </c>
      <c r="G635" s="28"/>
    </row>
    <row r="636" spans="1:7">
      <c r="A636" s="27" t="s">
        <v>1861</v>
      </c>
      <c r="B636" s="27" t="s">
        <v>1862</v>
      </c>
      <c r="C636" s="27" t="s">
        <v>1863</v>
      </c>
      <c r="D636" s="28" t="s">
        <v>21</v>
      </c>
      <c r="E636" s="27" t="s">
        <v>1865</v>
      </c>
      <c r="F636" s="28">
        <v>1997</v>
      </c>
      <c r="G636" s="28"/>
    </row>
    <row r="637" spans="1:7">
      <c r="A637" s="27" t="s">
        <v>1866</v>
      </c>
      <c r="B637" s="27" t="s">
        <v>1862</v>
      </c>
      <c r="C637" s="27" t="s">
        <v>1863</v>
      </c>
      <c r="D637" s="28" t="s">
        <v>21</v>
      </c>
      <c r="E637" s="27" t="s">
        <v>1867</v>
      </c>
      <c r="F637" s="28">
        <v>1997</v>
      </c>
      <c r="G637" s="28"/>
    </row>
    <row r="638" spans="1:7">
      <c r="A638" s="27" t="s">
        <v>1868</v>
      </c>
      <c r="B638" s="27" t="s">
        <v>1869</v>
      </c>
      <c r="C638" s="27" t="s">
        <v>1870</v>
      </c>
      <c r="D638" s="28" t="s">
        <v>21</v>
      </c>
      <c r="E638" s="27" t="s">
        <v>1871</v>
      </c>
      <c r="F638" s="28">
        <v>0</v>
      </c>
      <c r="G638" s="28"/>
    </row>
    <row r="639" spans="1:7">
      <c r="A639" s="27" t="s">
        <v>1872</v>
      </c>
      <c r="B639" s="27" t="s">
        <v>1873</v>
      </c>
      <c r="C639" s="27" t="s">
        <v>1843</v>
      </c>
      <c r="D639" s="28" t="s">
        <v>21</v>
      </c>
      <c r="E639" s="27" t="s">
        <v>1874</v>
      </c>
      <c r="F639" s="28">
        <v>1993</v>
      </c>
      <c r="G639" s="28"/>
    </row>
    <row r="640" spans="1:7">
      <c r="A640" s="27" t="s">
        <v>1875</v>
      </c>
      <c r="B640" s="27" t="s">
        <v>1876</v>
      </c>
      <c r="C640" s="27" t="s">
        <v>1877</v>
      </c>
      <c r="D640" s="28" t="s">
        <v>21</v>
      </c>
      <c r="E640" s="27" t="s">
        <v>1878</v>
      </c>
      <c r="F640" s="28">
        <v>1997</v>
      </c>
      <c r="G640" s="28"/>
    </row>
    <row r="641" spans="1:7">
      <c r="A641" s="27" t="s">
        <v>1879</v>
      </c>
      <c r="B641" s="27" t="s">
        <v>1880</v>
      </c>
      <c r="C641" s="27" t="s">
        <v>1834</v>
      </c>
      <c r="D641" s="28" t="s">
        <v>21</v>
      </c>
      <c r="E641" s="27" t="s">
        <v>1881</v>
      </c>
      <c r="F641" s="28">
        <v>2008</v>
      </c>
      <c r="G641" s="28"/>
    </row>
    <row r="642" spans="1:7">
      <c r="A642" s="27" t="s">
        <v>1879</v>
      </c>
      <c r="B642" s="27" t="s">
        <v>1880</v>
      </c>
      <c r="C642" s="27" t="s">
        <v>1834</v>
      </c>
      <c r="D642" s="28" t="s">
        <v>21</v>
      </c>
      <c r="E642" s="27" t="s">
        <v>1882</v>
      </c>
      <c r="F642" s="28">
        <v>2008</v>
      </c>
      <c r="G642" s="28"/>
    </row>
    <row r="643" spans="1:7">
      <c r="A643" s="27" t="s">
        <v>1883</v>
      </c>
      <c r="B643" s="27" t="s">
        <v>1884</v>
      </c>
      <c r="C643" s="27" t="s">
        <v>107</v>
      </c>
      <c r="D643" s="28" t="s">
        <v>21</v>
      </c>
      <c r="E643" s="27" t="s">
        <v>1885</v>
      </c>
      <c r="F643" s="28">
        <v>2009</v>
      </c>
      <c r="G643" s="28"/>
    </row>
    <row r="644" spans="1:7">
      <c r="A644" s="27" t="s">
        <v>1886</v>
      </c>
      <c r="B644" s="27" t="s">
        <v>1887</v>
      </c>
      <c r="C644" s="27" t="s">
        <v>1495</v>
      </c>
      <c r="D644" s="28" t="s">
        <v>21</v>
      </c>
      <c r="E644" s="27" t="s">
        <v>1888</v>
      </c>
      <c r="F644" s="28">
        <v>2008</v>
      </c>
      <c r="G644" s="28"/>
    </row>
    <row r="645" spans="1:7">
      <c r="A645" s="27" t="s">
        <v>1889</v>
      </c>
      <c r="B645" s="27" t="s">
        <v>1890</v>
      </c>
      <c r="C645" s="27" t="s">
        <v>107</v>
      </c>
      <c r="D645" s="28" t="s">
        <v>21</v>
      </c>
      <c r="E645" s="27" t="s">
        <v>1891</v>
      </c>
      <c r="F645" s="28">
        <v>2004</v>
      </c>
      <c r="G645" s="28"/>
    </row>
    <row r="646" spans="1:7">
      <c r="A646" s="27" t="s">
        <v>1892</v>
      </c>
      <c r="B646" s="27" t="s">
        <v>1893</v>
      </c>
      <c r="C646" s="27" t="s">
        <v>1729</v>
      </c>
      <c r="D646" s="28" t="s">
        <v>21</v>
      </c>
      <c r="E646" s="27" t="s">
        <v>1894</v>
      </c>
      <c r="F646" s="28">
        <v>1996</v>
      </c>
      <c r="G646" s="28"/>
    </row>
    <row r="647" spans="1:7">
      <c r="A647" s="27" t="s">
        <v>1895</v>
      </c>
      <c r="B647" s="27" t="s">
        <v>1896</v>
      </c>
      <c r="C647" s="27" t="s">
        <v>1607</v>
      </c>
      <c r="D647" s="28" t="s">
        <v>21</v>
      </c>
      <c r="E647" s="27" t="s">
        <v>1897</v>
      </c>
      <c r="F647" s="28">
        <v>2002</v>
      </c>
      <c r="G647" s="28"/>
    </row>
    <row r="648" spans="1:7">
      <c r="A648" s="27" t="s">
        <v>1895</v>
      </c>
      <c r="B648" s="27" t="s">
        <v>1896</v>
      </c>
      <c r="C648" s="27" t="s">
        <v>1607</v>
      </c>
      <c r="D648" s="28" t="s">
        <v>21</v>
      </c>
      <c r="E648" s="27" t="s">
        <v>1898</v>
      </c>
      <c r="F648" s="28">
        <v>2002</v>
      </c>
      <c r="G648" s="28"/>
    </row>
    <row r="649" spans="1:7">
      <c r="A649" s="27" t="s">
        <v>1895</v>
      </c>
      <c r="B649" s="27" t="s">
        <v>1896</v>
      </c>
      <c r="C649" s="27" t="s">
        <v>1607</v>
      </c>
      <c r="D649" s="28" t="s">
        <v>21</v>
      </c>
      <c r="E649" s="27" t="s">
        <v>1899</v>
      </c>
      <c r="F649" s="28">
        <v>2002</v>
      </c>
      <c r="G649" s="28"/>
    </row>
    <row r="650" spans="1:7">
      <c r="A650" s="27" t="s">
        <v>1900</v>
      </c>
      <c r="B650" s="27" t="s">
        <v>1901</v>
      </c>
      <c r="C650" s="27" t="s">
        <v>1902</v>
      </c>
      <c r="D650" s="28" t="s">
        <v>21</v>
      </c>
      <c r="E650" s="27" t="s">
        <v>1903</v>
      </c>
      <c r="F650" s="28">
        <v>1992</v>
      </c>
      <c r="G650" s="28"/>
    </row>
    <row r="651" spans="1:7">
      <c r="A651" s="27" t="s">
        <v>1904</v>
      </c>
      <c r="B651" s="27" t="s">
        <v>1905</v>
      </c>
      <c r="C651" s="27" t="s">
        <v>1906</v>
      </c>
      <c r="D651" s="28" t="s">
        <v>21</v>
      </c>
      <c r="E651" s="27" t="s">
        <v>1907</v>
      </c>
      <c r="F651" s="28">
        <v>1991</v>
      </c>
      <c r="G651" s="28"/>
    </row>
    <row r="652" spans="1:7">
      <c r="A652" s="27" t="s">
        <v>1908</v>
      </c>
      <c r="B652" s="27" t="s">
        <v>1909</v>
      </c>
      <c r="C652" s="27" t="s">
        <v>1910</v>
      </c>
      <c r="D652" s="28" t="s">
        <v>21</v>
      </c>
      <c r="E652" s="27" t="s">
        <v>1911</v>
      </c>
      <c r="F652" s="28">
        <v>1997</v>
      </c>
      <c r="G652" s="28"/>
    </row>
    <row r="653" spans="1:7">
      <c r="A653" s="27" t="s">
        <v>1912</v>
      </c>
      <c r="B653" s="27" t="s">
        <v>1913</v>
      </c>
      <c r="C653" s="27" t="s">
        <v>1914</v>
      </c>
      <c r="D653" s="28" t="s">
        <v>21</v>
      </c>
      <c r="E653" s="27" t="s">
        <v>1915</v>
      </c>
      <c r="F653" s="28">
        <v>1993</v>
      </c>
      <c r="G653" s="28"/>
    </row>
    <row r="654" spans="1:7">
      <c r="A654" s="27" t="s">
        <v>1916</v>
      </c>
      <c r="B654" s="27" t="s">
        <v>1917</v>
      </c>
      <c r="C654" s="27" t="s">
        <v>1918</v>
      </c>
      <c r="D654" s="28" t="s">
        <v>21</v>
      </c>
      <c r="E654" s="27" t="s">
        <v>1919</v>
      </c>
      <c r="F654" s="28">
        <v>1949</v>
      </c>
      <c r="G654" s="28"/>
    </row>
    <row r="655" spans="1:7">
      <c r="A655" s="27" t="s">
        <v>1920</v>
      </c>
      <c r="B655" s="27" t="s">
        <v>1921</v>
      </c>
      <c r="C655" s="27" t="s">
        <v>1922</v>
      </c>
      <c r="D655" s="28" t="s">
        <v>21</v>
      </c>
      <c r="E655" s="27" t="s">
        <v>1923</v>
      </c>
      <c r="F655" s="28">
        <v>1992</v>
      </c>
      <c r="G655" s="28"/>
    </row>
    <row r="656" spans="1:7">
      <c r="A656" s="27" t="s">
        <v>1924</v>
      </c>
      <c r="B656" s="27" t="s">
        <v>1925</v>
      </c>
      <c r="C656" s="27" t="s">
        <v>107</v>
      </c>
      <c r="D656" s="28" t="s">
        <v>21</v>
      </c>
      <c r="E656" s="27" t="s">
        <v>1926</v>
      </c>
      <c r="F656" s="28">
        <v>1980</v>
      </c>
      <c r="G656" s="28"/>
    </row>
    <row r="657" spans="1:7">
      <c r="A657" s="27" t="s">
        <v>1924</v>
      </c>
      <c r="B657" s="27" t="s">
        <v>1927</v>
      </c>
      <c r="C657" s="27" t="s">
        <v>1928</v>
      </c>
      <c r="D657" s="28" t="s">
        <v>21</v>
      </c>
      <c r="E657" s="27" t="s">
        <v>1929</v>
      </c>
      <c r="F657" s="28">
        <v>1970</v>
      </c>
      <c r="G657" s="28"/>
    </row>
    <row r="658" spans="1:7">
      <c r="A658" s="27" t="s">
        <v>1930</v>
      </c>
      <c r="B658" s="27" t="s">
        <v>1931</v>
      </c>
      <c r="C658" s="27" t="s">
        <v>1932</v>
      </c>
      <c r="D658" s="28" t="s">
        <v>21</v>
      </c>
      <c r="E658" s="27" t="s">
        <v>1933</v>
      </c>
      <c r="F658" s="28">
        <v>1994</v>
      </c>
      <c r="G658" s="28"/>
    </row>
    <row r="659" spans="1:7">
      <c r="A659" s="27" t="s">
        <v>1934</v>
      </c>
      <c r="B659" s="27" t="s">
        <v>1935</v>
      </c>
      <c r="C659" s="27" t="s">
        <v>1936</v>
      </c>
      <c r="D659" s="28" t="s">
        <v>21</v>
      </c>
      <c r="E659" s="27" t="s">
        <v>1937</v>
      </c>
      <c r="F659" s="28">
        <v>1990</v>
      </c>
      <c r="G659" s="28"/>
    </row>
    <row r="660" spans="1:7">
      <c r="A660" s="27" t="s">
        <v>1934</v>
      </c>
      <c r="B660" s="27" t="s">
        <v>1938</v>
      </c>
      <c r="C660" s="27" t="s">
        <v>1939</v>
      </c>
      <c r="D660" s="28" t="s">
        <v>21</v>
      </c>
      <c r="E660" s="27" t="s">
        <v>1940</v>
      </c>
      <c r="F660" s="28">
        <v>1994</v>
      </c>
      <c r="G660" s="28"/>
    </row>
    <row r="661" spans="1:7">
      <c r="A661" s="27" t="s">
        <v>1941</v>
      </c>
      <c r="B661" s="27" t="s">
        <v>1942</v>
      </c>
      <c r="C661" s="27" t="s">
        <v>1943</v>
      </c>
      <c r="D661" s="28" t="s">
        <v>21</v>
      </c>
      <c r="E661" s="27" t="s">
        <v>1944</v>
      </c>
      <c r="F661" s="28">
        <v>1976</v>
      </c>
      <c r="G661" s="28"/>
    </row>
    <row r="662" spans="1:7">
      <c r="A662" s="27" t="s">
        <v>1941</v>
      </c>
      <c r="B662" s="27" t="s">
        <v>1945</v>
      </c>
      <c r="C662" s="27" t="s">
        <v>1607</v>
      </c>
      <c r="D662" s="28" t="s">
        <v>21</v>
      </c>
      <c r="E662" s="27" t="s">
        <v>1946</v>
      </c>
      <c r="F662" s="28">
        <v>1983</v>
      </c>
      <c r="G662" s="28"/>
    </row>
    <row r="663" spans="1:7">
      <c r="A663" s="27" t="s">
        <v>1941</v>
      </c>
      <c r="B663" s="27" t="s">
        <v>1947</v>
      </c>
      <c r="C663" s="27" t="s">
        <v>1607</v>
      </c>
      <c r="D663" s="28" t="s">
        <v>21</v>
      </c>
      <c r="E663" s="27" t="s">
        <v>1948</v>
      </c>
      <c r="F663" s="28">
        <v>1996</v>
      </c>
      <c r="G663" s="28"/>
    </row>
    <row r="664" spans="1:7">
      <c r="A664" s="27" t="s">
        <v>1941</v>
      </c>
      <c r="B664" s="27" t="s">
        <v>1949</v>
      </c>
      <c r="C664" s="27" t="s">
        <v>1943</v>
      </c>
      <c r="D664" s="28" t="s">
        <v>21</v>
      </c>
      <c r="E664" s="27" t="s">
        <v>1950</v>
      </c>
      <c r="F664" s="28">
        <v>1976</v>
      </c>
      <c r="G664" s="28"/>
    </row>
    <row r="665" spans="1:7">
      <c r="A665" s="27" t="s">
        <v>1941</v>
      </c>
      <c r="B665" s="27" t="s">
        <v>1951</v>
      </c>
      <c r="C665" s="27" t="s">
        <v>1952</v>
      </c>
      <c r="D665" s="28" t="s">
        <v>21</v>
      </c>
      <c r="E665" s="27" t="s">
        <v>1953</v>
      </c>
      <c r="F665" s="28">
        <v>1993</v>
      </c>
      <c r="G665" s="28"/>
    </row>
    <row r="666" spans="1:7">
      <c r="A666" s="27" t="s">
        <v>1954</v>
      </c>
      <c r="B666" s="27" t="s">
        <v>1955</v>
      </c>
      <c r="C666" s="27" t="s">
        <v>1956</v>
      </c>
      <c r="D666" s="28" t="s">
        <v>21</v>
      </c>
      <c r="E666" s="27" t="s">
        <v>1957</v>
      </c>
      <c r="F666" s="28">
        <v>1990</v>
      </c>
      <c r="G666" s="28"/>
    </row>
    <row r="667" spans="1:7">
      <c r="A667" s="27" t="s">
        <v>1958</v>
      </c>
      <c r="B667" s="27" t="s">
        <v>1959</v>
      </c>
      <c r="C667" s="27" t="s">
        <v>1960</v>
      </c>
      <c r="D667" s="28" t="s">
        <v>21</v>
      </c>
      <c r="E667" s="27" t="s">
        <v>1961</v>
      </c>
      <c r="F667" s="28">
        <v>2001</v>
      </c>
      <c r="G667" s="28">
        <v>5</v>
      </c>
    </row>
    <row r="668" spans="1:7">
      <c r="A668" s="27" t="s">
        <v>1962</v>
      </c>
      <c r="B668" s="27" t="s">
        <v>1963</v>
      </c>
      <c r="C668" s="27" t="s">
        <v>1964</v>
      </c>
      <c r="D668" s="28" t="s">
        <v>21</v>
      </c>
      <c r="E668" s="27" t="s">
        <v>1965</v>
      </c>
      <c r="F668" s="28">
        <v>1999</v>
      </c>
      <c r="G668" s="28"/>
    </row>
    <row r="669" spans="1:7">
      <c r="A669" s="27" t="s">
        <v>1966</v>
      </c>
      <c r="B669" s="27" t="s">
        <v>1967</v>
      </c>
      <c r="C669" s="27" t="s">
        <v>1968</v>
      </c>
      <c r="D669" s="28" t="s">
        <v>21</v>
      </c>
      <c r="E669" s="27" t="s">
        <v>1969</v>
      </c>
      <c r="F669" s="28">
        <v>2008</v>
      </c>
      <c r="G669" s="28"/>
    </row>
    <row r="670" spans="1:7">
      <c r="A670" s="27" t="s">
        <v>1970</v>
      </c>
      <c r="B670" s="27" t="s">
        <v>1971</v>
      </c>
      <c r="C670" s="27" t="s">
        <v>1972</v>
      </c>
      <c r="D670" s="28" t="s">
        <v>21</v>
      </c>
      <c r="E670" s="27" t="s">
        <v>1973</v>
      </c>
      <c r="F670" s="28">
        <v>1983</v>
      </c>
      <c r="G670" s="28"/>
    </row>
    <row r="671" spans="1:7">
      <c r="A671" s="27" t="s">
        <v>1974</v>
      </c>
      <c r="B671" s="27" t="s">
        <v>1975</v>
      </c>
      <c r="C671" s="27" t="s">
        <v>1976</v>
      </c>
      <c r="D671" s="28" t="s">
        <v>21</v>
      </c>
      <c r="E671" s="27" t="s">
        <v>1977</v>
      </c>
      <c r="F671" s="28">
        <v>1986</v>
      </c>
      <c r="G671" s="28"/>
    </row>
    <row r="672" spans="1:7">
      <c r="A672" s="27" t="s">
        <v>1978</v>
      </c>
      <c r="B672" s="27" t="s">
        <v>1979</v>
      </c>
      <c r="C672" s="27" t="s">
        <v>107</v>
      </c>
      <c r="D672" s="28" t="s">
        <v>21</v>
      </c>
      <c r="E672" s="27" t="s">
        <v>1980</v>
      </c>
      <c r="F672" s="28">
        <v>2004</v>
      </c>
      <c r="G672" s="28"/>
    </row>
    <row r="673" spans="1:7">
      <c r="A673" s="27" t="s">
        <v>1978</v>
      </c>
      <c r="B673" s="27" t="s">
        <v>1981</v>
      </c>
      <c r="C673" s="27" t="s">
        <v>1982</v>
      </c>
      <c r="D673" s="28" t="s">
        <v>21</v>
      </c>
      <c r="E673" s="27" t="s">
        <v>1983</v>
      </c>
      <c r="F673" s="28">
        <v>1993</v>
      </c>
      <c r="G673" s="28"/>
    </row>
    <row r="674" spans="1:7">
      <c r="A674" s="27" t="s">
        <v>1978</v>
      </c>
      <c r="B674" s="27" t="s">
        <v>1984</v>
      </c>
      <c r="C674" s="27" t="s">
        <v>107</v>
      </c>
      <c r="D674" s="28" t="s">
        <v>21</v>
      </c>
      <c r="E674" s="27" t="s">
        <v>1985</v>
      </c>
      <c r="F674" s="28">
        <v>2003</v>
      </c>
      <c r="G674" s="28"/>
    </row>
    <row r="675" spans="1:7">
      <c r="A675" s="27" t="s">
        <v>1978</v>
      </c>
      <c r="B675" s="27" t="s">
        <v>1986</v>
      </c>
      <c r="C675" s="27" t="s">
        <v>1987</v>
      </c>
      <c r="D675" s="28" t="s">
        <v>21</v>
      </c>
      <c r="E675" s="27" t="s">
        <v>1988</v>
      </c>
      <c r="F675" s="28">
        <v>1999</v>
      </c>
      <c r="G675" s="28"/>
    </row>
    <row r="676" spans="1:7">
      <c r="A676" s="27" t="s">
        <v>1978</v>
      </c>
      <c r="B676" s="27" t="s">
        <v>1989</v>
      </c>
      <c r="C676" s="27" t="s">
        <v>1990</v>
      </c>
      <c r="D676" s="28" t="s">
        <v>21</v>
      </c>
      <c r="E676" s="27" t="s">
        <v>1991</v>
      </c>
      <c r="F676" s="28">
        <v>2009</v>
      </c>
      <c r="G676" s="28"/>
    </row>
    <row r="677" spans="1:7">
      <c r="A677" s="27" t="s">
        <v>1978</v>
      </c>
      <c r="B677" s="27" t="s">
        <v>1989</v>
      </c>
      <c r="C677" s="27" t="s">
        <v>1990</v>
      </c>
      <c r="D677" s="28" t="s">
        <v>21</v>
      </c>
      <c r="E677" s="27" t="s">
        <v>1992</v>
      </c>
      <c r="F677" s="28">
        <v>2009</v>
      </c>
      <c r="G677" s="28"/>
    </row>
    <row r="678" spans="1:7">
      <c r="A678" s="27" t="s">
        <v>1978</v>
      </c>
      <c r="B678" s="27" t="s">
        <v>1989</v>
      </c>
      <c r="C678" s="27" t="s">
        <v>1990</v>
      </c>
      <c r="D678" s="28" t="s">
        <v>21</v>
      </c>
      <c r="E678" s="27" t="s">
        <v>1993</v>
      </c>
      <c r="F678" s="28">
        <v>2009</v>
      </c>
      <c r="G678" s="28"/>
    </row>
    <row r="679" spans="1:7">
      <c r="A679" s="27" t="s">
        <v>1994</v>
      </c>
      <c r="B679" s="27" t="s">
        <v>1995</v>
      </c>
      <c r="C679" s="27" t="s">
        <v>1996</v>
      </c>
      <c r="D679" s="28" t="s">
        <v>21</v>
      </c>
      <c r="E679" s="27" t="s">
        <v>1997</v>
      </c>
      <c r="F679" s="28">
        <v>2008</v>
      </c>
      <c r="G679" s="28">
        <v>4</v>
      </c>
    </row>
    <row r="680" spans="1:7">
      <c r="A680" s="27" t="s">
        <v>1994</v>
      </c>
      <c r="B680" s="27" t="s">
        <v>1998</v>
      </c>
      <c r="C680" s="27" t="s">
        <v>1999</v>
      </c>
      <c r="D680" s="28" t="s">
        <v>21</v>
      </c>
      <c r="E680" s="27" t="s">
        <v>2000</v>
      </c>
      <c r="F680" s="28">
        <v>2005</v>
      </c>
      <c r="G680" s="28"/>
    </row>
    <row r="681" spans="1:7">
      <c r="A681" s="27" t="s">
        <v>2001</v>
      </c>
      <c r="B681" s="27" t="s">
        <v>2002</v>
      </c>
      <c r="C681" s="27" t="s">
        <v>107</v>
      </c>
      <c r="D681" s="28" t="s">
        <v>21</v>
      </c>
      <c r="E681" s="27" t="s">
        <v>2003</v>
      </c>
      <c r="F681" s="28">
        <v>2006</v>
      </c>
      <c r="G681" s="28"/>
    </row>
    <row r="682" spans="1:7">
      <c r="A682" s="27" t="s">
        <v>2004</v>
      </c>
      <c r="B682" s="27" t="s">
        <v>2005</v>
      </c>
      <c r="C682" s="27" t="s">
        <v>2006</v>
      </c>
      <c r="D682" s="28" t="s">
        <v>21</v>
      </c>
      <c r="E682" s="27" t="s">
        <v>2007</v>
      </c>
      <c r="F682" s="28">
        <v>1998</v>
      </c>
      <c r="G682" s="28"/>
    </row>
    <row r="683" spans="1:7">
      <c r="A683" s="27" t="s">
        <v>2008</v>
      </c>
      <c r="B683" s="27" t="s">
        <v>2009</v>
      </c>
      <c r="C683" s="27" t="s">
        <v>2010</v>
      </c>
      <c r="D683" s="28" t="s">
        <v>21</v>
      </c>
      <c r="E683" s="27" t="s">
        <v>2011</v>
      </c>
      <c r="F683" s="28">
        <v>1999</v>
      </c>
      <c r="G683" s="28"/>
    </row>
    <row r="684" spans="1:7">
      <c r="A684" s="27" t="s">
        <v>2012</v>
      </c>
      <c r="B684" s="27" t="s">
        <v>2013</v>
      </c>
      <c r="C684" s="27" t="s">
        <v>2014</v>
      </c>
      <c r="D684" s="28" t="s">
        <v>21</v>
      </c>
      <c r="E684" s="27" t="s">
        <v>2015</v>
      </c>
      <c r="F684" s="28">
        <v>1999</v>
      </c>
      <c r="G684" s="28"/>
    </row>
    <row r="685" spans="1:7">
      <c r="A685" s="27" t="s">
        <v>2016</v>
      </c>
      <c r="B685" s="27" t="s">
        <v>2017</v>
      </c>
      <c r="C685" s="27" t="s">
        <v>2018</v>
      </c>
      <c r="D685" s="28" t="s">
        <v>21</v>
      </c>
      <c r="E685" s="27" t="s">
        <v>2019</v>
      </c>
      <c r="F685" s="28">
        <v>1997</v>
      </c>
      <c r="G685" s="28"/>
    </row>
    <row r="686" spans="1:7">
      <c r="A686" s="27" t="s">
        <v>2020</v>
      </c>
      <c r="B686" s="27" t="s">
        <v>2021</v>
      </c>
      <c r="C686" s="27" t="s">
        <v>2022</v>
      </c>
      <c r="D686" s="28" t="s">
        <v>21</v>
      </c>
      <c r="E686" s="27" t="s">
        <v>2023</v>
      </c>
      <c r="F686" s="28">
        <v>2001</v>
      </c>
      <c r="G686" s="28"/>
    </row>
    <row r="687" spans="1:7">
      <c r="A687" s="27" t="s">
        <v>2024</v>
      </c>
      <c r="B687" s="27" t="s">
        <v>2025</v>
      </c>
      <c r="C687" s="27" t="s">
        <v>107</v>
      </c>
      <c r="D687" s="28" t="s">
        <v>21</v>
      </c>
      <c r="E687" s="27" t="s">
        <v>2026</v>
      </c>
      <c r="F687" s="28">
        <v>1980</v>
      </c>
      <c r="G687" s="28"/>
    </row>
    <row r="688" spans="1:7">
      <c r="A688" s="27" t="s">
        <v>2027</v>
      </c>
      <c r="B688" s="27" t="s">
        <v>2028</v>
      </c>
      <c r="C688" s="27" t="s">
        <v>2029</v>
      </c>
      <c r="D688" s="28" t="s">
        <v>21</v>
      </c>
      <c r="E688" s="27" t="s">
        <v>2030</v>
      </c>
      <c r="F688" s="28">
        <v>1989</v>
      </c>
      <c r="G688" s="28"/>
    </row>
    <row r="689" spans="1:7">
      <c r="A689" s="27" t="s">
        <v>2031</v>
      </c>
      <c r="B689" s="27" t="s">
        <v>2032</v>
      </c>
      <c r="C689" s="27" t="s">
        <v>2033</v>
      </c>
      <c r="D689" s="28" t="s">
        <v>21</v>
      </c>
      <c r="E689" s="27" t="s">
        <v>2034</v>
      </c>
      <c r="F689" s="28">
        <v>2003</v>
      </c>
      <c r="G689" s="28"/>
    </row>
    <row r="690" spans="1:7">
      <c r="A690" s="27" t="s">
        <v>2035</v>
      </c>
      <c r="B690" s="27" t="s">
        <v>2036</v>
      </c>
      <c r="C690" s="27" t="s">
        <v>107</v>
      </c>
      <c r="D690" s="28" t="s">
        <v>21</v>
      </c>
      <c r="E690" s="27" t="s">
        <v>2037</v>
      </c>
      <c r="F690" s="28">
        <v>1999</v>
      </c>
      <c r="G690" s="28"/>
    </row>
    <row r="691" spans="1:7">
      <c r="A691" s="27" t="s">
        <v>2038</v>
      </c>
      <c r="B691" s="27" t="s">
        <v>2039</v>
      </c>
      <c r="C691" s="27" t="s">
        <v>107</v>
      </c>
      <c r="D691" s="28" t="s">
        <v>21</v>
      </c>
      <c r="E691" s="27" t="s">
        <v>2040</v>
      </c>
      <c r="F691" s="28">
        <v>2004</v>
      </c>
      <c r="G691" s="28"/>
    </row>
    <row r="692" spans="1:7">
      <c r="A692" s="27" t="s">
        <v>2041</v>
      </c>
      <c r="B692" s="27" t="s">
        <v>2042</v>
      </c>
      <c r="C692" s="27" t="s">
        <v>2043</v>
      </c>
      <c r="D692" s="28" t="s">
        <v>21</v>
      </c>
      <c r="E692" s="27" t="s">
        <v>2044</v>
      </c>
      <c r="F692" s="28">
        <v>1994</v>
      </c>
      <c r="G692" s="28"/>
    </row>
    <row r="693" spans="1:7">
      <c r="A693" s="27" t="s">
        <v>2045</v>
      </c>
      <c r="B693" s="27" t="s">
        <v>2046</v>
      </c>
      <c r="C693" s="27" t="s">
        <v>1982</v>
      </c>
      <c r="D693" s="28" t="s">
        <v>21</v>
      </c>
      <c r="E693" s="27" t="s">
        <v>2047</v>
      </c>
      <c r="F693" s="28">
        <v>1988</v>
      </c>
      <c r="G693" s="28"/>
    </row>
    <row r="694" spans="1:7">
      <c r="A694" s="27" t="s">
        <v>2048</v>
      </c>
      <c r="B694" s="27" t="s">
        <v>2049</v>
      </c>
      <c r="C694" s="27" t="s">
        <v>2050</v>
      </c>
      <c r="D694" s="28" t="s">
        <v>21</v>
      </c>
      <c r="E694" s="27" t="s">
        <v>2051</v>
      </c>
      <c r="F694" s="28">
        <v>1990</v>
      </c>
      <c r="G694" s="28"/>
    </row>
    <row r="695" spans="1:7">
      <c r="A695" s="27" t="s">
        <v>2052</v>
      </c>
      <c r="B695" s="27" t="s">
        <v>2053</v>
      </c>
      <c r="C695" s="27" t="s">
        <v>2054</v>
      </c>
      <c r="D695" s="28" t="s">
        <v>21</v>
      </c>
      <c r="E695" s="27" t="s">
        <v>2055</v>
      </c>
      <c r="F695" s="28">
        <v>2000</v>
      </c>
      <c r="G695" s="28"/>
    </row>
    <row r="696" spans="1:7">
      <c r="A696" s="27" t="s">
        <v>2056</v>
      </c>
      <c r="B696" s="27" t="s">
        <v>2057</v>
      </c>
      <c r="C696" s="27" t="s">
        <v>2058</v>
      </c>
      <c r="D696" s="28" t="s">
        <v>21</v>
      </c>
      <c r="E696" s="27" t="s">
        <v>2059</v>
      </c>
      <c r="F696" s="28">
        <v>1995</v>
      </c>
      <c r="G696" s="28"/>
    </row>
    <row r="697" spans="1:7">
      <c r="A697" s="27" t="s">
        <v>2060</v>
      </c>
      <c r="B697" s="27" t="s">
        <v>2061</v>
      </c>
      <c r="C697" s="27" t="s">
        <v>2062</v>
      </c>
      <c r="D697" s="28" t="s">
        <v>21</v>
      </c>
      <c r="E697" s="27" t="s">
        <v>2063</v>
      </c>
      <c r="F697" s="28">
        <v>1999</v>
      </c>
      <c r="G697" s="28"/>
    </row>
    <row r="698" spans="1:7">
      <c r="A698" s="27" t="s">
        <v>2064</v>
      </c>
      <c r="B698" s="27" t="s">
        <v>2065</v>
      </c>
      <c r="C698" s="27" t="s">
        <v>2066</v>
      </c>
      <c r="D698" s="28" t="s">
        <v>21</v>
      </c>
      <c r="E698" s="27" t="s">
        <v>2067</v>
      </c>
      <c r="F698" s="28">
        <v>1998</v>
      </c>
      <c r="G698" s="28"/>
    </row>
    <row r="699" spans="1:7">
      <c r="A699" s="27" t="s">
        <v>2068</v>
      </c>
      <c r="B699" s="27" t="s">
        <v>2069</v>
      </c>
      <c r="C699" s="27" t="s">
        <v>2070</v>
      </c>
      <c r="D699" s="28" t="s">
        <v>21</v>
      </c>
      <c r="E699" s="27" t="s">
        <v>2071</v>
      </c>
      <c r="F699" s="28">
        <v>2007</v>
      </c>
      <c r="G699" s="28"/>
    </row>
    <row r="700" spans="1:7">
      <c r="A700" s="27" t="s">
        <v>2072</v>
      </c>
      <c r="B700" s="27" t="s">
        <v>2073</v>
      </c>
      <c r="C700" s="27" t="s">
        <v>2074</v>
      </c>
      <c r="D700" s="28" t="s">
        <v>21</v>
      </c>
      <c r="E700" s="27" t="s">
        <v>2075</v>
      </c>
      <c r="F700" s="28">
        <v>2007</v>
      </c>
      <c r="G700" s="28"/>
    </row>
    <row r="701" spans="1:7">
      <c r="A701" s="27" t="s">
        <v>2076</v>
      </c>
      <c r="B701" s="27" t="s">
        <v>2077</v>
      </c>
      <c r="C701" s="27" t="s">
        <v>2078</v>
      </c>
      <c r="D701" s="28" t="s">
        <v>21</v>
      </c>
      <c r="E701" s="27" t="s">
        <v>2079</v>
      </c>
      <c r="F701" s="28">
        <v>2004</v>
      </c>
      <c r="G701" s="28"/>
    </row>
    <row r="702" spans="1:7">
      <c r="A702" s="27" t="s">
        <v>2080</v>
      </c>
      <c r="B702" s="27" t="s">
        <v>2081</v>
      </c>
      <c r="C702" s="27" t="s">
        <v>2082</v>
      </c>
      <c r="D702" s="28" t="s">
        <v>21</v>
      </c>
      <c r="E702" s="27" t="s">
        <v>2083</v>
      </c>
      <c r="F702" s="28">
        <v>2001</v>
      </c>
      <c r="G702" s="28"/>
    </row>
    <row r="703" spans="1:7">
      <c r="A703" s="27" t="s">
        <v>2084</v>
      </c>
      <c r="B703" s="27" t="s">
        <v>2085</v>
      </c>
      <c r="C703" s="27" t="s">
        <v>2086</v>
      </c>
      <c r="D703" s="28" t="s">
        <v>21</v>
      </c>
      <c r="E703" s="27" t="s">
        <v>2087</v>
      </c>
      <c r="F703" s="28">
        <v>2005</v>
      </c>
      <c r="G703" s="28"/>
    </row>
    <row r="704" spans="1:7">
      <c r="A704" s="27" t="s">
        <v>2088</v>
      </c>
      <c r="B704" s="27" t="s">
        <v>2089</v>
      </c>
      <c r="C704" s="27" t="s">
        <v>2010</v>
      </c>
      <c r="D704" s="28" t="s">
        <v>21</v>
      </c>
      <c r="E704" s="27" t="s">
        <v>2090</v>
      </c>
      <c r="F704" s="28">
        <v>2008</v>
      </c>
      <c r="G704" s="28"/>
    </row>
    <row r="705" spans="1:7">
      <c r="A705" s="27" t="s">
        <v>2091</v>
      </c>
      <c r="B705" s="27" t="s">
        <v>2092</v>
      </c>
      <c r="C705" s="27" t="s">
        <v>752</v>
      </c>
      <c r="D705" s="28" t="s">
        <v>21</v>
      </c>
      <c r="E705" s="27" t="s">
        <v>2093</v>
      </c>
      <c r="F705" s="28">
        <v>1995</v>
      </c>
      <c r="G705" s="28"/>
    </row>
    <row r="706" spans="1:7">
      <c r="A706" s="27" t="s">
        <v>2094</v>
      </c>
      <c r="B706" s="27" t="s">
        <v>2095</v>
      </c>
      <c r="C706" s="27" t="s">
        <v>1506</v>
      </c>
      <c r="D706" s="28" t="s">
        <v>21</v>
      </c>
      <c r="E706" s="27" t="s">
        <v>2096</v>
      </c>
      <c r="F706" s="28">
        <v>1994</v>
      </c>
      <c r="G706" s="28"/>
    </row>
    <row r="707" spans="1:7">
      <c r="A707" s="27" t="s">
        <v>2097</v>
      </c>
      <c r="B707" s="27" t="s">
        <v>2098</v>
      </c>
      <c r="C707" s="27" t="s">
        <v>2010</v>
      </c>
      <c r="D707" s="28" t="s">
        <v>21</v>
      </c>
      <c r="E707" s="27" t="s">
        <v>2099</v>
      </c>
      <c r="F707" s="28">
        <v>1996</v>
      </c>
      <c r="G707" s="28"/>
    </row>
    <row r="708" spans="1:7">
      <c r="A708" s="27" t="s">
        <v>2100</v>
      </c>
      <c r="B708" s="27" t="s">
        <v>2101</v>
      </c>
      <c r="C708" s="27" t="s">
        <v>2102</v>
      </c>
      <c r="D708" s="28" t="s">
        <v>21</v>
      </c>
      <c r="E708" s="27" t="s">
        <v>2103</v>
      </c>
      <c r="F708" s="28">
        <v>2000</v>
      </c>
      <c r="G708" s="28"/>
    </row>
    <row r="709" spans="1:7">
      <c r="A709" s="27" t="s">
        <v>2104</v>
      </c>
      <c r="B709" s="27" t="s">
        <v>2105</v>
      </c>
      <c r="C709" s="27" t="s">
        <v>870</v>
      </c>
      <c r="D709" s="28" t="s">
        <v>21</v>
      </c>
      <c r="E709" s="27" t="s">
        <v>2106</v>
      </c>
      <c r="F709" s="28">
        <v>1989</v>
      </c>
      <c r="G709" s="28"/>
    </row>
    <row r="710" spans="1:7">
      <c r="A710" s="27" t="s">
        <v>2107</v>
      </c>
      <c r="B710" s="27" t="s">
        <v>2108</v>
      </c>
      <c r="C710" s="27" t="s">
        <v>2109</v>
      </c>
      <c r="D710" s="28" t="s">
        <v>21</v>
      </c>
      <c r="E710" s="27" t="s">
        <v>2110</v>
      </c>
      <c r="F710" s="28">
        <v>2006</v>
      </c>
      <c r="G710" s="28"/>
    </row>
    <row r="711" spans="1:7">
      <c r="A711" s="27" t="s">
        <v>2111</v>
      </c>
      <c r="B711" s="27" t="s">
        <v>2112</v>
      </c>
      <c r="C711" s="27" t="s">
        <v>2113</v>
      </c>
      <c r="D711" s="28" t="s">
        <v>21</v>
      </c>
      <c r="E711" s="27" t="s">
        <v>2114</v>
      </c>
      <c r="F711" s="28">
        <v>1990</v>
      </c>
      <c r="G711" s="28"/>
    </row>
    <row r="712" spans="1:7">
      <c r="A712" s="27" t="s">
        <v>2115</v>
      </c>
      <c r="B712" s="27" t="s">
        <v>2116</v>
      </c>
      <c r="C712" s="27" t="s">
        <v>2117</v>
      </c>
      <c r="D712" s="28" t="s">
        <v>21</v>
      </c>
      <c r="E712" s="27" t="s">
        <v>2118</v>
      </c>
      <c r="F712" s="28">
        <v>1999</v>
      </c>
      <c r="G712" s="28"/>
    </row>
    <row r="713" spans="1:7">
      <c r="A713" s="27" t="s">
        <v>2119</v>
      </c>
      <c r="B713" s="27" t="s">
        <v>2120</v>
      </c>
      <c r="C713" s="27" t="s">
        <v>2121</v>
      </c>
      <c r="D713" s="28" t="s">
        <v>21</v>
      </c>
      <c r="E713" s="27" t="s">
        <v>2122</v>
      </c>
      <c r="F713" s="28">
        <v>2006</v>
      </c>
      <c r="G713" s="28"/>
    </row>
    <row r="714" spans="1:7">
      <c r="A714" s="27" t="s">
        <v>2123</v>
      </c>
      <c r="B714" s="27" t="s">
        <v>2124</v>
      </c>
      <c r="C714" s="27" t="s">
        <v>2125</v>
      </c>
      <c r="D714" s="28" t="s">
        <v>21</v>
      </c>
      <c r="E714" s="27" t="s">
        <v>2126</v>
      </c>
      <c r="F714" s="28">
        <v>2006</v>
      </c>
      <c r="G714" s="28"/>
    </row>
    <row r="715" spans="1:7">
      <c r="A715" s="27" t="s">
        <v>2123</v>
      </c>
      <c r="B715" s="27" t="s">
        <v>2127</v>
      </c>
      <c r="C715" s="27" t="s">
        <v>2125</v>
      </c>
      <c r="D715" s="28" t="s">
        <v>21</v>
      </c>
      <c r="E715" s="27" t="s">
        <v>2128</v>
      </c>
      <c r="F715" s="28">
        <v>2006</v>
      </c>
      <c r="G715" s="28"/>
    </row>
    <row r="716" spans="1:7">
      <c r="A716" s="27" t="s">
        <v>2129</v>
      </c>
      <c r="B716" s="27" t="s">
        <v>2130</v>
      </c>
      <c r="C716" s="27" t="s">
        <v>2131</v>
      </c>
      <c r="D716" s="28" t="s">
        <v>21</v>
      </c>
      <c r="E716" s="27" t="s">
        <v>2132</v>
      </c>
      <c r="F716" s="28">
        <v>2005</v>
      </c>
      <c r="G716" s="28"/>
    </row>
    <row r="717" spans="1:7">
      <c r="A717" s="27" t="s">
        <v>2133</v>
      </c>
      <c r="B717" s="27" t="s">
        <v>2134</v>
      </c>
      <c r="C717" s="27" t="s">
        <v>2135</v>
      </c>
      <c r="D717" s="28" t="s">
        <v>21</v>
      </c>
      <c r="E717" s="27" t="s">
        <v>2136</v>
      </c>
      <c r="F717" s="28">
        <v>2005</v>
      </c>
      <c r="G717" s="28"/>
    </row>
    <row r="718" spans="1:7">
      <c r="A718" s="27" t="s">
        <v>2137</v>
      </c>
      <c r="B718" s="27" t="s">
        <v>2138</v>
      </c>
      <c r="C718" s="27" t="s">
        <v>2139</v>
      </c>
      <c r="D718" s="28" t="s">
        <v>21</v>
      </c>
      <c r="E718" s="27" t="s">
        <v>2140</v>
      </c>
      <c r="F718" s="28">
        <v>1993</v>
      </c>
      <c r="G718" s="28"/>
    </row>
    <row r="719" spans="1:7">
      <c r="A719" s="27" t="s">
        <v>2141</v>
      </c>
      <c r="B719" s="27" t="s">
        <v>2142</v>
      </c>
      <c r="C719" s="27" t="s">
        <v>2143</v>
      </c>
      <c r="D719" s="28" t="s">
        <v>21</v>
      </c>
      <c r="E719" s="27" t="s">
        <v>2144</v>
      </c>
      <c r="F719" s="28">
        <v>1995</v>
      </c>
      <c r="G719" s="28"/>
    </row>
    <row r="720" spans="1:7">
      <c r="A720" s="27" t="s">
        <v>2145</v>
      </c>
      <c r="B720" s="27" t="s">
        <v>2146</v>
      </c>
      <c r="C720" s="27" t="s">
        <v>2147</v>
      </c>
      <c r="D720" s="28" t="s">
        <v>21</v>
      </c>
      <c r="E720" s="27" t="s">
        <v>2148</v>
      </c>
      <c r="F720" s="28">
        <v>1992</v>
      </c>
      <c r="G720" s="28"/>
    </row>
    <row r="721" spans="1:7">
      <c r="A721" s="27" t="s">
        <v>2149</v>
      </c>
      <c r="B721" s="27" t="s">
        <v>2150</v>
      </c>
      <c r="C721" s="27" t="s">
        <v>2151</v>
      </c>
      <c r="D721" s="28" t="s">
        <v>21</v>
      </c>
      <c r="E721" s="27" t="s">
        <v>2152</v>
      </c>
      <c r="F721" s="28">
        <v>1998</v>
      </c>
      <c r="G721" s="28"/>
    </row>
    <row r="722" spans="1:7">
      <c r="A722" s="27" t="s">
        <v>2153</v>
      </c>
      <c r="B722" s="27" t="s">
        <v>2154</v>
      </c>
      <c r="C722" s="27" t="s">
        <v>2155</v>
      </c>
      <c r="D722" s="28" t="s">
        <v>21</v>
      </c>
      <c r="E722" s="27" t="s">
        <v>2156</v>
      </c>
      <c r="F722" s="28">
        <v>1998</v>
      </c>
      <c r="G722" s="28"/>
    </row>
    <row r="723" spans="1:7">
      <c r="A723" s="27" t="s">
        <v>2157</v>
      </c>
      <c r="B723" s="27" t="s">
        <v>2158</v>
      </c>
      <c r="C723" s="27" t="s">
        <v>2159</v>
      </c>
      <c r="D723" s="28" t="s">
        <v>21</v>
      </c>
      <c r="E723" s="27" t="s">
        <v>2160</v>
      </c>
      <c r="F723" s="28">
        <v>2004</v>
      </c>
      <c r="G723" s="28"/>
    </row>
    <row r="724" spans="1:7">
      <c r="A724" s="27" t="s">
        <v>2161</v>
      </c>
      <c r="B724" s="27" t="s">
        <v>2162</v>
      </c>
      <c r="C724" s="27" t="s">
        <v>2159</v>
      </c>
      <c r="D724" s="28" t="s">
        <v>21</v>
      </c>
      <c r="E724" s="27" t="s">
        <v>2163</v>
      </c>
      <c r="F724" s="28">
        <v>2004</v>
      </c>
      <c r="G724" s="28"/>
    </row>
    <row r="725" spans="1:7">
      <c r="A725" s="27" t="s">
        <v>2164</v>
      </c>
      <c r="B725" s="27" t="s">
        <v>2165</v>
      </c>
      <c r="C725" s="27" t="s">
        <v>2166</v>
      </c>
      <c r="D725" s="28" t="s">
        <v>21</v>
      </c>
      <c r="E725" s="27" t="s">
        <v>2167</v>
      </c>
      <c r="F725" s="28">
        <v>2000</v>
      </c>
      <c r="G725" s="28"/>
    </row>
    <row r="726" spans="1:7">
      <c r="A726" s="27" t="s">
        <v>2168</v>
      </c>
      <c r="B726" s="27" t="s">
        <v>2169</v>
      </c>
      <c r="C726" s="27" t="s">
        <v>2170</v>
      </c>
      <c r="D726" s="28" t="s">
        <v>21</v>
      </c>
      <c r="E726" s="27" t="s">
        <v>2171</v>
      </c>
      <c r="F726" s="28">
        <v>2005</v>
      </c>
      <c r="G726" s="28"/>
    </row>
    <row r="727" spans="1:7">
      <c r="A727" s="27" t="s">
        <v>2168</v>
      </c>
      <c r="B727" s="27" t="s">
        <v>2169</v>
      </c>
      <c r="C727" s="27" t="s">
        <v>2170</v>
      </c>
      <c r="D727" s="28" t="s">
        <v>21</v>
      </c>
      <c r="E727" s="27" t="s">
        <v>2172</v>
      </c>
      <c r="F727" s="28">
        <v>2005</v>
      </c>
      <c r="G727" s="28"/>
    </row>
    <row r="728" spans="1:7">
      <c r="A728" s="27" t="s">
        <v>2173</v>
      </c>
      <c r="B728" s="27" t="s">
        <v>2174</v>
      </c>
      <c r="C728" s="27" t="s">
        <v>2175</v>
      </c>
      <c r="D728" s="28" t="s">
        <v>21</v>
      </c>
      <c r="E728" s="27" t="s">
        <v>2176</v>
      </c>
      <c r="F728" s="28">
        <v>2000</v>
      </c>
      <c r="G728" s="28"/>
    </row>
    <row r="729" spans="1:7">
      <c r="A729" s="27" t="s">
        <v>2177</v>
      </c>
      <c r="B729" s="27" t="s">
        <v>2178</v>
      </c>
      <c r="C729" s="27" t="s">
        <v>2179</v>
      </c>
      <c r="D729" s="28" t="s">
        <v>21</v>
      </c>
      <c r="E729" s="27" t="s">
        <v>2180</v>
      </c>
      <c r="F729" s="28">
        <v>2006</v>
      </c>
      <c r="G729" s="28"/>
    </row>
    <row r="730" spans="1:7">
      <c r="A730" s="27" t="s">
        <v>2181</v>
      </c>
      <c r="B730" s="27" t="s">
        <v>2182</v>
      </c>
      <c r="C730" s="27" t="s">
        <v>2183</v>
      </c>
      <c r="D730" s="28" t="s">
        <v>21</v>
      </c>
      <c r="E730" s="27" t="s">
        <v>2184</v>
      </c>
      <c r="F730" s="28">
        <v>0</v>
      </c>
      <c r="G730" s="28"/>
    </row>
    <row r="731" spans="1:7">
      <c r="A731" s="27" t="s">
        <v>2185</v>
      </c>
      <c r="B731" s="27" t="s">
        <v>2186</v>
      </c>
      <c r="C731" s="27" t="s">
        <v>2187</v>
      </c>
      <c r="D731" s="28" t="s">
        <v>21</v>
      </c>
      <c r="E731" s="27" t="s">
        <v>2188</v>
      </c>
      <c r="F731" s="28">
        <v>2002</v>
      </c>
      <c r="G731" s="28"/>
    </row>
    <row r="732" spans="1:7">
      <c r="A732" s="27" t="s">
        <v>2189</v>
      </c>
      <c r="B732" s="27" t="s">
        <v>2190</v>
      </c>
      <c r="C732" s="27" t="s">
        <v>2191</v>
      </c>
      <c r="D732" s="28" t="s">
        <v>21</v>
      </c>
      <c r="E732" s="27" t="s">
        <v>2192</v>
      </c>
      <c r="F732" s="28">
        <v>2008</v>
      </c>
      <c r="G732" s="28"/>
    </row>
    <row r="733" spans="1:7">
      <c r="A733" s="27" t="s">
        <v>2189</v>
      </c>
      <c r="B733" s="27" t="s">
        <v>2193</v>
      </c>
      <c r="C733" s="27" t="s">
        <v>2194</v>
      </c>
      <c r="D733" s="28" t="s">
        <v>21</v>
      </c>
      <c r="E733" s="27" t="s">
        <v>2195</v>
      </c>
      <c r="F733" s="28">
        <v>2008</v>
      </c>
      <c r="G733" s="28"/>
    </row>
    <row r="734" spans="1:7">
      <c r="A734" s="27" t="s">
        <v>2196</v>
      </c>
      <c r="B734" s="27" t="s">
        <v>2197</v>
      </c>
      <c r="C734" s="27" t="s">
        <v>2198</v>
      </c>
      <c r="D734" s="28" t="s">
        <v>21</v>
      </c>
      <c r="E734" s="27" t="s">
        <v>2199</v>
      </c>
      <c r="F734" s="28">
        <v>2009</v>
      </c>
      <c r="G734" s="28"/>
    </row>
    <row r="735" spans="1:7">
      <c r="A735" s="27" t="s">
        <v>2196</v>
      </c>
      <c r="B735" s="27" t="s">
        <v>2200</v>
      </c>
      <c r="C735" s="27" t="s">
        <v>2201</v>
      </c>
      <c r="D735" s="28" t="s">
        <v>21</v>
      </c>
      <c r="E735" s="27" t="s">
        <v>2202</v>
      </c>
      <c r="F735" s="28">
        <v>2009</v>
      </c>
      <c r="G735" s="28"/>
    </row>
    <row r="736" spans="1:7">
      <c r="A736" s="27" t="s">
        <v>2203</v>
      </c>
      <c r="B736" s="27" t="s">
        <v>2204</v>
      </c>
      <c r="C736" s="27" t="s">
        <v>2183</v>
      </c>
      <c r="D736" s="28" t="s">
        <v>21</v>
      </c>
      <c r="E736" s="27" t="s">
        <v>2205</v>
      </c>
      <c r="F736" s="28">
        <v>2009</v>
      </c>
      <c r="G736" s="28"/>
    </row>
    <row r="737" spans="1:7">
      <c r="A737" s="27" t="s">
        <v>2206</v>
      </c>
      <c r="B737" s="27" t="s">
        <v>2207</v>
      </c>
      <c r="C737" s="27" t="s">
        <v>2208</v>
      </c>
      <c r="D737" s="28" t="s">
        <v>21</v>
      </c>
      <c r="E737" s="27" t="s">
        <v>2209</v>
      </c>
      <c r="F737" s="28">
        <v>1970</v>
      </c>
      <c r="G737" s="28"/>
    </row>
    <row r="738" spans="1:7">
      <c r="A738" s="27" t="s">
        <v>2210</v>
      </c>
      <c r="B738" s="27" t="s">
        <v>2211</v>
      </c>
      <c r="C738" s="27" t="s">
        <v>2212</v>
      </c>
      <c r="D738" s="28" t="s">
        <v>21</v>
      </c>
      <c r="E738" s="27" t="s">
        <v>2213</v>
      </c>
      <c r="F738" s="28">
        <v>1951</v>
      </c>
      <c r="G738" s="28"/>
    </row>
    <row r="739" spans="1:7">
      <c r="A739" s="27" t="s">
        <v>2210</v>
      </c>
      <c r="B739" s="27" t="s">
        <v>2214</v>
      </c>
      <c r="C739" s="27" t="s">
        <v>2215</v>
      </c>
      <c r="D739" s="28" t="s">
        <v>21</v>
      </c>
      <c r="E739" s="27" t="s">
        <v>2216</v>
      </c>
      <c r="F739" s="28">
        <v>1931</v>
      </c>
      <c r="G739" s="28"/>
    </row>
    <row r="740" spans="1:7">
      <c r="A740" s="27" t="s">
        <v>2217</v>
      </c>
      <c r="B740" s="27" t="s">
        <v>2218</v>
      </c>
      <c r="C740" s="27" t="s">
        <v>107</v>
      </c>
      <c r="D740" s="28" t="s">
        <v>21</v>
      </c>
      <c r="E740" s="27" t="s">
        <v>2219</v>
      </c>
      <c r="F740" s="28">
        <v>2005</v>
      </c>
      <c r="G740" s="28"/>
    </row>
    <row r="741" spans="1:7">
      <c r="A741" s="27" t="s">
        <v>2220</v>
      </c>
      <c r="B741" s="27" t="s">
        <v>2221</v>
      </c>
      <c r="C741" s="27" t="s">
        <v>2222</v>
      </c>
      <c r="D741" s="28" t="s">
        <v>21</v>
      </c>
      <c r="E741" s="27" t="s">
        <v>2223</v>
      </c>
      <c r="F741" s="28">
        <v>2003</v>
      </c>
      <c r="G741" s="28"/>
    </row>
    <row r="742" spans="1:7">
      <c r="A742" s="27" t="s">
        <v>2224</v>
      </c>
      <c r="B742" s="27" t="s">
        <v>2225</v>
      </c>
      <c r="C742" s="27" t="s">
        <v>2226</v>
      </c>
      <c r="D742" s="28" t="s">
        <v>21</v>
      </c>
      <c r="E742" s="27" t="s">
        <v>2227</v>
      </c>
      <c r="F742" s="28">
        <v>2008</v>
      </c>
      <c r="G742" s="28"/>
    </row>
    <row r="743" spans="1:7">
      <c r="A743" s="27" t="s">
        <v>2228</v>
      </c>
      <c r="B743" s="27" t="s">
        <v>2229</v>
      </c>
      <c r="C743" s="27" t="s">
        <v>2230</v>
      </c>
      <c r="D743" s="28" t="s">
        <v>21</v>
      </c>
      <c r="E743" s="27" t="s">
        <v>2231</v>
      </c>
      <c r="F743" s="28">
        <v>2004</v>
      </c>
      <c r="G743" s="28"/>
    </row>
    <row r="744" spans="1:7">
      <c r="A744" s="27" t="s">
        <v>2232</v>
      </c>
      <c r="B744" s="27" t="s">
        <v>2233</v>
      </c>
      <c r="C744" s="27" t="s">
        <v>2234</v>
      </c>
      <c r="D744" s="28" t="s">
        <v>21</v>
      </c>
      <c r="E744" s="27" t="s">
        <v>2235</v>
      </c>
      <c r="F744" s="28">
        <v>2004</v>
      </c>
      <c r="G744" s="28"/>
    </row>
    <row r="745" spans="1:7">
      <c r="A745" s="27" t="s">
        <v>2236</v>
      </c>
      <c r="B745" s="27" t="s">
        <v>2237</v>
      </c>
      <c r="C745" s="27" t="s">
        <v>2238</v>
      </c>
      <c r="D745" s="28" t="s">
        <v>21</v>
      </c>
      <c r="E745" s="27" t="s">
        <v>2239</v>
      </c>
      <c r="F745" s="28">
        <v>1974</v>
      </c>
      <c r="G745" s="28">
        <v>5</v>
      </c>
    </row>
    <row r="746" spans="1:7">
      <c r="A746" s="27" t="s">
        <v>2240</v>
      </c>
      <c r="B746" s="27" t="s">
        <v>2241</v>
      </c>
      <c r="C746" s="27" t="s">
        <v>2242</v>
      </c>
      <c r="D746" s="28" t="s">
        <v>21</v>
      </c>
      <c r="E746" s="27" t="s">
        <v>2243</v>
      </c>
      <c r="F746" s="28">
        <v>1994</v>
      </c>
      <c r="G746" s="28"/>
    </row>
    <row r="747" spans="1:7">
      <c r="A747" s="27" t="s">
        <v>2244</v>
      </c>
      <c r="B747" s="27" t="s">
        <v>2245</v>
      </c>
      <c r="C747" s="27" t="s">
        <v>2246</v>
      </c>
      <c r="D747" s="28" t="s">
        <v>21</v>
      </c>
      <c r="E747" s="27" t="s">
        <v>2247</v>
      </c>
      <c r="F747" s="28">
        <v>1994</v>
      </c>
      <c r="G747" s="28"/>
    </row>
    <row r="748" spans="1:7">
      <c r="A748" s="27" t="s">
        <v>2244</v>
      </c>
      <c r="B748" s="27" t="s">
        <v>2245</v>
      </c>
      <c r="C748" s="27" t="s">
        <v>2246</v>
      </c>
      <c r="D748" s="28" t="s">
        <v>21</v>
      </c>
      <c r="E748" s="27" t="s">
        <v>2248</v>
      </c>
      <c r="F748" s="28">
        <v>1994</v>
      </c>
      <c r="G748" s="28"/>
    </row>
    <row r="749" spans="1:7">
      <c r="A749" s="27" t="s">
        <v>2249</v>
      </c>
      <c r="B749" s="27" t="s">
        <v>2250</v>
      </c>
      <c r="C749" s="27" t="s">
        <v>2251</v>
      </c>
      <c r="D749" s="28" t="s">
        <v>21</v>
      </c>
      <c r="E749" s="27" t="s">
        <v>2252</v>
      </c>
      <c r="F749" s="28">
        <v>1992</v>
      </c>
      <c r="G749" s="28"/>
    </row>
    <row r="750" spans="1:7">
      <c r="A750" s="27" t="s">
        <v>2249</v>
      </c>
      <c r="B750" s="27" t="s">
        <v>2253</v>
      </c>
      <c r="C750" s="27" t="s">
        <v>2254</v>
      </c>
      <c r="D750" s="28" t="s">
        <v>21</v>
      </c>
      <c r="E750" s="27" t="s">
        <v>2255</v>
      </c>
      <c r="F750" s="28">
        <v>1994</v>
      </c>
      <c r="G750" s="28"/>
    </row>
    <row r="751" spans="1:7">
      <c r="A751" s="27" t="s">
        <v>2249</v>
      </c>
      <c r="B751" s="27" t="s">
        <v>2256</v>
      </c>
      <c r="C751" s="27" t="s">
        <v>107</v>
      </c>
      <c r="D751" s="28" t="s">
        <v>21</v>
      </c>
      <c r="E751" s="27" t="s">
        <v>2257</v>
      </c>
      <c r="F751" s="28">
        <v>1994</v>
      </c>
      <c r="G751" s="28"/>
    </row>
    <row r="752" spans="1:7">
      <c r="A752" s="27" t="s">
        <v>2249</v>
      </c>
      <c r="B752" s="27" t="s">
        <v>2258</v>
      </c>
      <c r="C752" s="27" t="s">
        <v>2259</v>
      </c>
      <c r="D752" s="28" t="s">
        <v>21</v>
      </c>
      <c r="E752" s="27" t="s">
        <v>2260</v>
      </c>
      <c r="F752" s="28">
        <v>1996</v>
      </c>
      <c r="G752" s="28"/>
    </row>
    <row r="753" spans="1:7">
      <c r="A753" s="27" t="s">
        <v>2249</v>
      </c>
      <c r="B753" s="27" t="s">
        <v>2261</v>
      </c>
      <c r="C753" s="27" t="s">
        <v>2259</v>
      </c>
      <c r="D753" s="28" t="s">
        <v>21</v>
      </c>
      <c r="E753" s="27" t="s">
        <v>2262</v>
      </c>
      <c r="F753" s="28">
        <v>1994</v>
      </c>
      <c r="G753" s="28"/>
    </row>
    <row r="754" spans="1:7">
      <c r="A754" s="27" t="s">
        <v>2249</v>
      </c>
      <c r="B754" s="27" t="s">
        <v>2263</v>
      </c>
      <c r="C754" s="27" t="s">
        <v>2259</v>
      </c>
      <c r="D754" s="28" t="s">
        <v>21</v>
      </c>
      <c r="E754" s="27" t="s">
        <v>2264</v>
      </c>
      <c r="F754" s="28">
        <v>1994</v>
      </c>
      <c r="G754" s="28"/>
    </row>
    <row r="755" spans="1:7">
      <c r="A755" s="27" t="s">
        <v>2249</v>
      </c>
      <c r="B755" s="27" t="s">
        <v>2265</v>
      </c>
      <c r="C755" s="27" t="s">
        <v>2259</v>
      </c>
      <c r="D755" s="28" t="s">
        <v>21</v>
      </c>
      <c r="E755" s="27" t="s">
        <v>2266</v>
      </c>
      <c r="F755" s="28">
        <v>1994</v>
      </c>
      <c r="G755" s="28"/>
    </row>
    <row r="756" spans="1:7">
      <c r="A756" s="27" t="s">
        <v>2267</v>
      </c>
      <c r="B756" s="27" t="s">
        <v>2268</v>
      </c>
      <c r="C756" s="27" t="s">
        <v>2269</v>
      </c>
      <c r="D756" s="28" t="s">
        <v>21</v>
      </c>
      <c r="E756" s="27" t="s">
        <v>2270</v>
      </c>
      <c r="F756" s="28">
        <v>2008</v>
      </c>
      <c r="G756" s="28"/>
    </row>
    <row r="757" spans="1:7">
      <c r="A757" s="27" t="s">
        <v>2271</v>
      </c>
      <c r="B757" s="27" t="s">
        <v>2272</v>
      </c>
      <c r="C757" s="27" t="s">
        <v>2273</v>
      </c>
      <c r="D757" s="28" t="s">
        <v>21</v>
      </c>
      <c r="E757" s="27" t="s">
        <v>2274</v>
      </c>
      <c r="F757" s="28">
        <v>1991</v>
      </c>
      <c r="G757" s="28"/>
    </row>
    <row r="758" spans="1:7">
      <c r="A758" s="27" t="s">
        <v>2275</v>
      </c>
      <c r="B758" s="27" t="s">
        <v>2276</v>
      </c>
      <c r="C758" s="27" t="s">
        <v>2277</v>
      </c>
      <c r="D758" s="28" t="s">
        <v>21</v>
      </c>
      <c r="E758" s="27" t="s">
        <v>2278</v>
      </c>
      <c r="F758" s="28">
        <v>2001</v>
      </c>
      <c r="G758" s="28"/>
    </row>
    <row r="759" spans="1:7">
      <c r="A759" s="27" t="s">
        <v>2275</v>
      </c>
      <c r="B759" s="27" t="s">
        <v>2276</v>
      </c>
      <c r="C759" s="27" t="s">
        <v>2277</v>
      </c>
      <c r="D759" s="28" t="s">
        <v>21</v>
      </c>
      <c r="E759" s="27" t="s">
        <v>2279</v>
      </c>
      <c r="F759" s="28">
        <v>2001</v>
      </c>
      <c r="G759" s="28"/>
    </row>
    <row r="760" spans="1:7">
      <c r="A760" s="27" t="s">
        <v>2275</v>
      </c>
      <c r="B760" s="27" t="s">
        <v>2276</v>
      </c>
      <c r="C760" s="27" t="s">
        <v>2277</v>
      </c>
      <c r="D760" s="28" t="s">
        <v>21</v>
      </c>
      <c r="E760" s="27" t="s">
        <v>2280</v>
      </c>
      <c r="F760" s="28">
        <v>2001</v>
      </c>
      <c r="G760" s="28"/>
    </row>
    <row r="761" spans="1:7">
      <c r="A761" s="27" t="s">
        <v>2281</v>
      </c>
      <c r="B761" s="27" t="s">
        <v>2282</v>
      </c>
      <c r="C761" s="27" t="s">
        <v>2283</v>
      </c>
      <c r="D761" s="28" t="s">
        <v>21</v>
      </c>
      <c r="E761" s="27" t="s">
        <v>2284</v>
      </c>
      <c r="F761" s="28">
        <v>1916</v>
      </c>
      <c r="G761" s="28"/>
    </row>
    <row r="762" spans="1:7">
      <c r="A762" s="27" t="s">
        <v>2285</v>
      </c>
      <c r="B762" s="27" t="s">
        <v>2286</v>
      </c>
      <c r="C762" s="27" t="s">
        <v>2287</v>
      </c>
      <c r="D762" s="28" t="s">
        <v>21</v>
      </c>
      <c r="E762" s="27" t="s">
        <v>2288</v>
      </c>
      <c r="F762" s="28">
        <v>2005</v>
      </c>
      <c r="G762" s="28"/>
    </row>
    <row r="763" spans="1:7">
      <c r="A763" s="27" t="s">
        <v>2289</v>
      </c>
      <c r="B763" s="27" t="s">
        <v>2290</v>
      </c>
      <c r="C763" s="27" t="s">
        <v>2291</v>
      </c>
      <c r="D763" s="28" t="s">
        <v>21</v>
      </c>
      <c r="E763" s="27" t="s">
        <v>2292</v>
      </c>
      <c r="F763" s="28">
        <v>2006</v>
      </c>
      <c r="G763" s="28"/>
    </row>
    <row r="764" spans="1:7">
      <c r="A764" s="27" t="s">
        <v>2293</v>
      </c>
      <c r="B764" s="27" t="s">
        <v>2294</v>
      </c>
      <c r="C764" s="27" t="s">
        <v>2295</v>
      </c>
      <c r="D764" s="28" t="s">
        <v>21</v>
      </c>
      <c r="E764" s="27" t="s">
        <v>2296</v>
      </c>
      <c r="F764" s="28">
        <v>1923</v>
      </c>
      <c r="G764" s="28">
        <v>7</v>
      </c>
    </row>
    <row r="765" spans="1:7">
      <c r="A765" s="27" t="s">
        <v>2297</v>
      </c>
      <c r="B765" s="27" t="s">
        <v>2298</v>
      </c>
      <c r="C765" s="27" t="s">
        <v>2299</v>
      </c>
      <c r="D765" s="28" t="s">
        <v>21</v>
      </c>
      <c r="E765" s="27" t="s">
        <v>2300</v>
      </c>
      <c r="F765" s="28">
        <v>1974</v>
      </c>
      <c r="G765" s="28">
        <v>12</v>
      </c>
    </row>
    <row r="766" spans="1:7">
      <c r="A766" s="27" t="s">
        <v>2301</v>
      </c>
      <c r="B766" s="27" t="s">
        <v>2302</v>
      </c>
      <c r="C766" s="27" t="s">
        <v>2303</v>
      </c>
      <c r="D766" s="28" t="s">
        <v>21</v>
      </c>
      <c r="E766" s="27" t="s">
        <v>2304</v>
      </c>
      <c r="F766" s="28">
        <v>1917</v>
      </c>
      <c r="G766" s="28"/>
    </row>
    <row r="767" spans="1:7">
      <c r="A767" s="27" t="s">
        <v>2301</v>
      </c>
      <c r="B767" s="27" t="s">
        <v>2305</v>
      </c>
      <c r="C767" s="27" t="s">
        <v>2303</v>
      </c>
      <c r="D767" s="28" t="s">
        <v>21</v>
      </c>
      <c r="E767" s="27" t="s">
        <v>2306</v>
      </c>
      <c r="F767" s="28">
        <v>1968</v>
      </c>
      <c r="G767" s="28"/>
    </row>
    <row r="768" spans="1:7">
      <c r="A768" s="27" t="s">
        <v>2307</v>
      </c>
      <c r="B768" s="27" t="s">
        <v>2308</v>
      </c>
      <c r="C768" s="27" t="s">
        <v>2309</v>
      </c>
      <c r="D768" s="28" t="s">
        <v>21</v>
      </c>
      <c r="E768" s="27" t="s">
        <v>2310</v>
      </c>
      <c r="F768" s="28">
        <v>1981</v>
      </c>
      <c r="G768" s="28"/>
    </row>
    <row r="769" spans="1:7">
      <c r="A769" s="27" t="s">
        <v>2307</v>
      </c>
      <c r="B769" s="27" t="s">
        <v>2308</v>
      </c>
      <c r="C769" s="27" t="s">
        <v>2309</v>
      </c>
      <c r="D769" s="28" t="s">
        <v>21</v>
      </c>
      <c r="E769" s="27" t="s">
        <v>2311</v>
      </c>
      <c r="F769" s="28">
        <v>1981</v>
      </c>
      <c r="G769" s="28"/>
    </row>
    <row r="770" spans="1:7">
      <c r="A770" s="27" t="s">
        <v>2312</v>
      </c>
      <c r="B770" s="27" t="s">
        <v>2313</v>
      </c>
      <c r="C770" s="27" t="s">
        <v>107</v>
      </c>
      <c r="D770" s="28" t="s">
        <v>21</v>
      </c>
      <c r="E770" s="27" t="s">
        <v>2314</v>
      </c>
      <c r="F770" s="28">
        <v>2004</v>
      </c>
      <c r="G770" s="28"/>
    </row>
    <row r="771" spans="1:7">
      <c r="A771" s="27" t="s">
        <v>2315</v>
      </c>
      <c r="B771" s="27" t="s">
        <v>2316</v>
      </c>
      <c r="C771" s="27" t="s">
        <v>2317</v>
      </c>
      <c r="D771" s="28" t="s">
        <v>21</v>
      </c>
      <c r="E771" s="27" t="s">
        <v>2318</v>
      </c>
      <c r="F771" s="28">
        <v>2005</v>
      </c>
      <c r="G771" s="28"/>
    </row>
    <row r="772" spans="1:7">
      <c r="A772" s="27" t="s">
        <v>2319</v>
      </c>
      <c r="B772" s="27" t="s">
        <v>2320</v>
      </c>
      <c r="C772" s="27" t="s">
        <v>2321</v>
      </c>
      <c r="D772" s="28" t="s">
        <v>21</v>
      </c>
      <c r="E772" s="27" t="s">
        <v>2322</v>
      </c>
      <c r="F772" s="28">
        <v>1984</v>
      </c>
      <c r="G772" s="28"/>
    </row>
    <row r="773" spans="1:7">
      <c r="A773" s="27" t="s">
        <v>2323</v>
      </c>
      <c r="B773" s="27" t="s">
        <v>2324</v>
      </c>
      <c r="C773" s="27" t="s">
        <v>2325</v>
      </c>
      <c r="D773" s="28" t="s">
        <v>21</v>
      </c>
      <c r="E773" s="27" t="s">
        <v>2326</v>
      </c>
      <c r="F773" s="28">
        <v>1949</v>
      </c>
      <c r="G773" s="28"/>
    </row>
    <row r="774" spans="1:7">
      <c r="A774" s="27" t="s">
        <v>2327</v>
      </c>
      <c r="B774" s="27" t="s">
        <v>2328</v>
      </c>
      <c r="C774" s="27" t="s">
        <v>2329</v>
      </c>
      <c r="D774" s="28" t="s">
        <v>21</v>
      </c>
      <c r="E774" s="27" t="s">
        <v>2330</v>
      </c>
      <c r="F774" s="28">
        <v>1994</v>
      </c>
      <c r="G774" s="28"/>
    </row>
    <row r="775" spans="1:7">
      <c r="A775" s="27" t="s">
        <v>2331</v>
      </c>
      <c r="B775" s="27" t="s">
        <v>2332</v>
      </c>
      <c r="C775" s="27" t="s">
        <v>2333</v>
      </c>
      <c r="D775" s="28" t="s">
        <v>21</v>
      </c>
      <c r="E775" s="27" t="s">
        <v>2334</v>
      </c>
      <c r="F775" s="28">
        <v>2001</v>
      </c>
      <c r="G775" s="28"/>
    </row>
    <row r="776" spans="1:7">
      <c r="A776" s="27" t="s">
        <v>2331</v>
      </c>
      <c r="B776" s="27" t="s">
        <v>2335</v>
      </c>
      <c r="C776" s="27" t="s">
        <v>2336</v>
      </c>
      <c r="D776" s="28" t="s">
        <v>21</v>
      </c>
      <c r="E776" s="27" t="s">
        <v>2337</v>
      </c>
      <c r="F776" s="28">
        <v>1993</v>
      </c>
      <c r="G776" s="28"/>
    </row>
    <row r="777" spans="1:7">
      <c r="A777" s="27" t="s">
        <v>2338</v>
      </c>
      <c r="B777" s="27" t="s">
        <v>2339</v>
      </c>
      <c r="C777" s="27" t="s">
        <v>2340</v>
      </c>
      <c r="D777" s="28" t="s">
        <v>21</v>
      </c>
      <c r="E777" s="27" t="s">
        <v>2341</v>
      </c>
      <c r="F777" s="28">
        <v>1997</v>
      </c>
      <c r="G777" s="28"/>
    </row>
    <row r="778" spans="1:7">
      <c r="A778" s="27" t="s">
        <v>2342</v>
      </c>
      <c r="B778" s="27" t="s">
        <v>2343</v>
      </c>
      <c r="C778" s="27" t="s">
        <v>2344</v>
      </c>
      <c r="D778" s="28" t="s">
        <v>21</v>
      </c>
      <c r="E778" s="27" t="s">
        <v>2345</v>
      </c>
      <c r="F778" s="28">
        <v>2009</v>
      </c>
      <c r="G778" s="28"/>
    </row>
    <row r="779" spans="1:7">
      <c r="A779" s="27" t="s">
        <v>2346</v>
      </c>
      <c r="B779" s="27" t="s">
        <v>2347</v>
      </c>
      <c r="C779" s="27" t="s">
        <v>107</v>
      </c>
      <c r="D779" s="28" t="s">
        <v>21</v>
      </c>
      <c r="E779" s="27" t="s">
        <v>2348</v>
      </c>
      <c r="F779" s="28">
        <v>1996</v>
      </c>
      <c r="G779" s="28"/>
    </row>
    <row r="780" spans="1:7">
      <c r="A780" s="27" t="s">
        <v>2349</v>
      </c>
      <c r="B780" s="27" t="s">
        <v>2350</v>
      </c>
      <c r="C780" s="27" t="s">
        <v>107</v>
      </c>
      <c r="D780" s="28" t="s">
        <v>21</v>
      </c>
      <c r="E780" s="27" t="s">
        <v>2351</v>
      </c>
      <c r="F780" s="28">
        <v>2005</v>
      </c>
      <c r="G780" s="28"/>
    </row>
    <row r="781" spans="1:7">
      <c r="A781" s="27" t="s">
        <v>2352</v>
      </c>
      <c r="B781" s="27" t="s">
        <v>2353</v>
      </c>
      <c r="C781" s="27" t="s">
        <v>2226</v>
      </c>
      <c r="D781" s="28" t="s">
        <v>21</v>
      </c>
      <c r="E781" s="27" t="s">
        <v>2354</v>
      </c>
      <c r="F781" s="28">
        <v>2008</v>
      </c>
      <c r="G781" s="28"/>
    </row>
    <row r="782" spans="1:7">
      <c r="A782" s="27" t="s">
        <v>2352</v>
      </c>
      <c r="B782" s="27" t="s">
        <v>2355</v>
      </c>
      <c r="C782" s="27" t="s">
        <v>107</v>
      </c>
      <c r="D782" s="28" t="s">
        <v>21</v>
      </c>
      <c r="E782" s="27" t="s">
        <v>2356</v>
      </c>
      <c r="F782" s="28">
        <v>2009</v>
      </c>
      <c r="G782" s="28"/>
    </row>
    <row r="783" spans="1:7">
      <c r="A783" s="27" t="s">
        <v>2357</v>
      </c>
      <c r="B783" s="27" t="s">
        <v>2358</v>
      </c>
      <c r="C783" s="27" t="s">
        <v>2359</v>
      </c>
      <c r="D783" s="28" t="s">
        <v>21</v>
      </c>
      <c r="E783" s="27" t="s">
        <v>2360</v>
      </c>
      <c r="F783" s="28">
        <v>2009</v>
      </c>
      <c r="G783" s="28"/>
    </row>
    <row r="784" spans="1:7">
      <c r="A784" s="27" t="s">
        <v>2361</v>
      </c>
      <c r="B784" s="27" t="s">
        <v>2362</v>
      </c>
      <c r="C784" s="27" t="s">
        <v>2363</v>
      </c>
      <c r="D784" s="28" t="s">
        <v>21</v>
      </c>
      <c r="E784" s="27" t="s">
        <v>2364</v>
      </c>
      <c r="F784" s="28">
        <v>1992</v>
      </c>
      <c r="G784" s="28"/>
    </row>
    <row r="785" spans="1:7">
      <c r="A785" s="27" t="s">
        <v>2361</v>
      </c>
      <c r="B785" s="27" t="s">
        <v>2365</v>
      </c>
      <c r="C785" s="27" t="s">
        <v>2366</v>
      </c>
      <c r="D785" s="28" t="s">
        <v>21</v>
      </c>
      <c r="E785" s="27" t="s">
        <v>2367</v>
      </c>
      <c r="F785" s="28">
        <v>1992</v>
      </c>
      <c r="G785" s="28"/>
    </row>
    <row r="786" spans="1:7">
      <c r="A786" s="27" t="s">
        <v>2368</v>
      </c>
      <c r="B786" s="27" t="s">
        <v>2369</v>
      </c>
      <c r="C786" s="27" t="s">
        <v>2226</v>
      </c>
      <c r="D786" s="28" t="s">
        <v>21</v>
      </c>
      <c r="E786" s="27" t="s">
        <v>2370</v>
      </c>
      <c r="F786" s="28">
        <v>2000</v>
      </c>
      <c r="G786" s="28"/>
    </row>
    <row r="787" spans="1:7">
      <c r="A787" s="27" t="s">
        <v>2371</v>
      </c>
      <c r="B787" s="27" t="s">
        <v>2372</v>
      </c>
      <c r="C787" s="27" t="s">
        <v>2373</v>
      </c>
      <c r="D787" s="28" t="s">
        <v>21</v>
      </c>
      <c r="E787" s="27" t="s">
        <v>2374</v>
      </c>
      <c r="F787" s="28">
        <v>2003</v>
      </c>
      <c r="G787" s="28"/>
    </row>
    <row r="788" spans="1:7">
      <c r="A788" s="27" t="s">
        <v>2375</v>
      </c>
      <c r="B788" s="27" t="s">
        <v>2376</v>
      </c>
      <c r="C788" s="27" t="s">
        <v>2377</v>
      </c>
      <c r="D788" s="28" t="s">
        <v>21</v>
      </c>
      <c r="E788" s="27" t="s">
        <v>2378</v>
      </c>
      <c r="F788" s="28">
        <v>2005</v>
      </c>
      <c r="G788" s="28"/>
    </row>
    <row r="789" spans="1:7">
      <c r="A789" s="27" t="s">
        <v>2379</v>
      </c>
      <c r="B789" s="27" t="s">
        <v>2380</v>
      </c>
      <c r="C789" s="27" t="s">
        <v>2381</v>
      </c>
      <c r="D789" s="28" t="s">
        <v>21</v>
      </c>
      <c r="E789" s="27" t="s">
        <v>2382</v>
      </c>
      <c r="F789" s="28">
        <v>2001</v>
      </c>
      <c r="G789" s="28"/>
    </row>
    <row r="790" spans="1:7">
      <c r="A790" s="27" t="s">
        <v>2383</v>
      </c>
      <c r="B790" s="27" t="s">
        <v>2384</v>
      </c>
      <c r="C790" s="27" t="s">
        <v>2226</v>
      </c>
      <c r="D790" s="28" t="s">
        <v>21</v>
      </c>
      <c r="E790" s="27" t="s">
        <v>2385</v>
      </c>
      <c r="F790" s="28">
        <v>1999</v>
      </c>
      <c r="G790" s="28"/>
    </row>
    <row r="791" spans="1:7">
      <c r="A791" s="27" t="s">
        <v>2386</v>
      </c>
      <c r="B791" s="27" t="s">
        <v>2387</v>
      </c>
      <c r="C791" s="27" t="s">
        <v>2388</v>
      </c>
      <c r="D791" s="28" t="s">
        <v>21</v>
      </c>
      <c r="E791" s="27" t="s">
        <v>2389</v>
      </c>
      <c r="F791" s="28">
        <v>2004</v>
      </c>
      <c r="G791" s="28"/>
    </row>
    <row r="792" spans="1:7">
      <c r="A792" s="27" t="s">
        <v>2390</v>
      </c>
      <c r="B792" s="27" t="s">
        <v>2391</v>
      </c>
      <c r="C792" s="27" t="s">
        <v>2226</v>
      </c>
      <c r="D792" s="28" t="s">
        <v>21</v>
      </c>
      <c r="E792" s="27" t="s">
        <v>2392</v>
      </c>
      <c r="F792" s="28">
        <v>2009</v>
      </c>
      <c r="G792" s="28"/>
    </row>
    <row r="793" spans="1:7">
      <c r="A793" s="27" t="s">
        <v>2393</v>
      </c>
      <c r="B793" s="27" t="s">
        <v>2394</v>
      </c>
      <c r="C793" s="27" t="s">
        <v>2395</v>
      </c>
      <c r="D793" s="28" t="s">
        <v>21</v>
      </c>
      <c r="E793" s="27" t="s">
        <v>2396</v>
      </c>
      <c r="F793" s="28">
        <v>1987</v>
      </c>
      <c r="G793" s="28"/>
    </row>
    <row r="794" spans="1:7">
      <c r="A794" s="27" t="s">
        <v>2397</v>
      </c>
      <c r="B794" s="27" t="s">
        <v>2398</v>
      </c>
      <c r="C794" s="27" t="s">
        <v>2399</v>
      </c>
      <c r="D794" s="28" t="s">
        <v>21</v>
      </c>
      <c r="E794" s="27" t="s">
        <v>2400</v>
      </c>
      <c r="F794" s="28">
        <v>2001</v>
      </c>
      <c r="G794" s="28"/>
    </row>
    <row r="795" spans="1:7">
      <c r="A795" s="27" t="s">
        <v>2401</v>
      </c>
      <c r="B795" s="27" t="s">
        <v>2402</v>
      </c>
      <c r="C795" s="27" t="s">
        <v>107</v>
      </c>
      <c r="D795" s="28" t="s">
        <v>21</v>
      </c>
      <c r="E795" s="27" t="s">
        <v>2403</v>
      </c>
      <c r="F795" s="28">
        <v>2003</v>
      </c>
      <c r="G795" s="28"/>
    </row>
    <row r="796" spans="1:7">
      <c r="A796" s="27" t="s">
        <v>2404</v>
      </c>
      <c r="B796" s="27" t="s">
        <v>2405</v>
      </c>
      <c r="C796" s="27" t="s">
        <v>2406</v>
      </c>
      <c r="D796" s="28" t="s">
        <v>21</v>
      </c>
      <c r="E796" s="27" t="s">
        <v>2407</v>
      </c>
      <c r="F796" s="28">
        <v>1989</v>
      </c>
      <c r="G796" s="28"/>
    </row>
    <row r="797" spans="1:7">
      <c r="A797" s="27" t="s">
        <v>2408</v>
      </c>
      <c r="B797" s="27" t="s">
        <v>2409</v>
      </c>
      <c r="C797" s="27" t="s">
        <v>2410</v>
      </c>
      <c r="D797" s="28" t="s">
        <v>21</v>
      </c>
      <c r="E797" s="27" t="s">
        <v>2411</v>
      </c>
      <c r="F797" s="28">
        <v>1989</v>
      </c>
      <c r="G797" s="28"/>
    </row>
    <row r="798" spans="1:7">
      <c r="A798" s="27" t="s">
        <v>2412</v>
      </c>
      <c r="B798" s="27" t="s">
        <v>2413</v>
      </c>
      <c r="C798" s="27" t="s">
        <v>2414</v>
      </c>
      <c r="D798" s="28" t="s">
        <v>21</v>
      </c>
      <c r="E798" s="27" t="s">
        <v>2415</v>
      </c>
      <c r="F798" s="28">
        <v>2008</v>
      </c>
      <c r="G798" s="28"/>
    </row>
    <row r="799" spans="1:7">
      <c r="A799" s="27" t="s">
        <v>2412</v>
      </c>
      <c r="B799" s="27" t="s">
        <v>2416</v>
      </c>
      <c r="C799" s="27" t="s">
        <v>2417</v>
      </c>
      <c r="D799" s="28" t="s">
        <v>21</v>
      </c>
      <c r="E799" s="27" t="s">
        <v>2418</v>
      </c>
      <c r="F799" s="28">
        <v>2005</v>
      </c>
      <c r="G799" s="28"/>
    </row>
    <row r="800" spans="1:7">
      <c r="A800" s="27" t="s">
        <v>2412</v>
      </c>
      <c r="B800" s="27" t="s">
        <v>2419</v>
      </c>
      <c r="C800" s="27" t="s">
        <v>2417</v>
      </c>
      <c r="D800" s="28" t="s">
        <v>21</v>
      </c>
      <c r="E800" s="27" t="s">
        <v>2420</v>
      </c>
      <c r="F800" s="28">
        <v>2005</v>
      </c>
      <c r="G800" s="28"/>
    </row>
    <row r="801" spans="1:7">
      <c r="A801" s="27" t="s">
        <v>2412</v>
      </c>
      <c r="B801" s="27" t="s">
        <v>2421</v>
      </c>
      <c r="C801" s="27" t="s">
        <v>2422</v>
      </c>
      <c r="D801" s="28" t="s">
        <v>21</v>
      </c>
      <c r="E801" s="27" t="s">
        <v>2423</v>
      </c>
      <c r="F801" s="28">
        <v>1996</v>
      </c>
      <c r="G801" s="28"/>
    </row>
    <row r="802" spans="1:7">
      <c r="A802" s="27" t="s">
        <v>2424</v>
      </c>
      <c r="B802" s="27" t="s">
        <v>2425</v>
      </c>
      <c r="C802" s="27" t="s">
        <v>107</v>
      </c>
      <c r="D802" s="28" t="s">
        <v>21</v>
      </c>
      <c r="E802" s="27" t="s">
        <v>2426</v>
      </c>
      <c r="F802" s="28">
        <v>1991</v>
      </c>
      <c r="G802" s="28"/>
    </row>
    <row r="803" spans="1:7">
      <c r="A803" s="27" t="s">
        <v>2427</v>
      </c>
      <c r="B803" s="27" t="s">
        <v>2428</v>
      </c>
      <c r="C803" s="27" t="s">
        <v>2226</v>
      </c>
      <c r="D803" s="28" t="s">
        <v>21</v>
      </c>
      <c r="E803" s="27" t="s">
        <v>2429</v>
      </c>
      <c r="F803" s="28">
        <v>2008</v>
      </c>
      <c r="G803" s="28"/>
    </row>
    <row r="804" spans="1:7">
      <c r="A804" s="27" t="s">
        <v>2427</v>
      </c>
      <c r="B804" s="27" t="s">
        <v>2430</v>
      </c>
      <c r="C804" s="27" t="s">
        <v>2431</v>
      </c>
      <c r="D804" s="28" t="s">
        <v>83</v>
      </c>
      <c r="E804" s="27" t="s">
        <v>2432</v>
      </c>
      <c r="F804" s="28">
        <v>2009</v>
      </c>
      <c r="G804" s="28"/>
    </row>
    <row r="805" spans="1:7">
      <c r="A805" s="27" t="s">
        <v>2427</v>
      </c>
      <c r="B805" s="27" t="s">
        <v>2433</v>
      </c>
      <c r="C805" s="27" t="s">
        <v>2226</v>
      </c>
      <c r="D805" s="28" t="s">
        <v>21</v>
      </c>
      <c r="E805" s="27" t="s">
        <v>2434</v>
      </c>
      <c r="F805" s="28">
        <v>2007</v>
      </c>
      <c r="G805" s="28"/>
    </row>
    <row r="806" spans="1:7">
      <c r="A806" s="27" t="s">
        <v>2435</v>
      </c>
      <c r="B806" s="27" t="s">
        <v>2436</v>
      </c>
      <c r="C806" s="27" t="s">
        <v>2437</v>
      </c>
      <c r="D806" s="28" t="s">
        <v>21</v>
      </c>
      <c r="E806" s="27" t="s">
        <v>2438</v>
      </c>
      <c r="F806" s="28">
        <v>2003</v>
      </c>
      <c r="G806" s="28"/>
    </row>
    <row r="807" spans="1:7">
      <c r="A807" s="27" t="s">
        <v>2435</v>
      </c>
      <c r="B807" s="27" t="s">
        <v>2439</v>
      </c>
      <c r="C807" s="27" t="s">
        <v>2437</v>
      </c>
      <c r="D807" s="28" t="s">
        <v>21</v>
      </c>
      <c r="E807" s="27" t="s">
        <v>2440</v>
      </c>
      <c r="F807" s="28">
        <v>1989</v>
      </c>
      <c r="G807" s="28"/>
    </row>
    <row r="808" spans="1:7">
      <c r="A808" s="27" t="s">
        <v>2435</v>
      </c>
      <c r="B808" s="27" t="s">
        <v>2441</v>
      </c>
      <c r="C808" s="27" t="s">
        <v>2442</v>
      </c>
      <c r="D808" s="28" t="s">
        <v>21</v>
      </c>
      <c r="E808" s="27" t="s">
        <v>2443</v>
      </c>
      <c r="F808" s="28">
        <v>2008</v>
      </c>
      <c r="G808" s="28"/>
    </row>
    <row r="809" spans="1:7">
      <c r="A809" s="27" t="s">
        <v>2435</v>
      </c>
      <c r="B809" s="27" t="s">
        <v>2444</v>
      </c>
      <c r="C809" s="27" t="s">
        <v>2437</v>
      </c>
      <c r="D809" s="28" t="s">
        <v>21</v>
      </c>
      <c r="E809" s="27" t="s">
        <v>2445</v>
      </c>
      <c r="F809" s="28">
        <v>2008</v>
      </c>
      <c r="G809" s="28"/>
    </row>
    <row r="810" spans="1:7">
      <c r="A810" s="27" t="s">
        <v>2446</v>
      </c>
      <c r="B810" s="27" t="s">
        <v>2447</v>
      </c>
      <c r="C810" s="27" t="s">
        <v>2448</v>
      </c>
      <c r="D810" s="28" t="s">
        <v>21</v>
      </c>
      <c r="E810" s="27" t="s">
        <v>2449</v>
      </c>
      <c r="F810" s="28">
        <v>2008</v>
      </c>
      <c r="G810" s="28"/>
    </row>
    <row r="811" spans="1:7">
      <c r="A811" s="27" t="s">
        <v>2450</v>
      </c>
      <c r="B811" s="27" t="s">
        <v>2451</v>
      </c>
      <c r="C811" s="27" t="s">
        <v>107</v>
      </c>
      <c r="D811" s="28" t="s">
        <v>21</v>
      </c>
      <c r="E811" s="27" t="s">
        <v>2452</v>
      </c>
      <c r="F811" s="28">
        <v>2009</v>
      </c>
      <c r="G811" s="28"/>
    </row>
    <row r="812" spans="1:7">
      <c r="A812" s="27" t="s">
        <v>2450</v>
      </c>
      <c r="B812" s="27" t="s">
        <v>2451</v>
      </c>
      <c r="C812" s="27" t="s">
        <v>107</v>
      </c>
      <c r="D812" s="28" t="s">
        <v>21</v>
      </c>
      <c r="E812" s="27" t="s">
        <v>2453</v>
      </c>
      <c r="F812" s="28">
        <v>2009</v>
      </c>
      <c r="G812" s="28"/>
    </row>
    <row r="813" spans="1:7">
      <c r="A813" s="27" t="s">
        <v>2450</v>
      </c>
      <c r="B813" s="27" t="s">
        <v>2451</v>
      </c>
      <c r="C813" s="27" t="s">
        <v>107</v>
      </c>
      <c r="D813" s="28" t="s">
        <v>21</v>
      </c>
      <c r="E813" s="27" t="s">
        <v>2454</v>
      </c>
      <c r="F813" s="28">
        <v>2009</v>
      </c>
      <c r="G813" s="28"/>
    </row>
    <row r="814" spans="1:7">
      <c r="A814" s="27" t="s">
        <v>2450</v>
      </c>
      <c r="B814" s="27" t="s">
        <v>2451</v>
      </c>
      <c r="C814" s="27" t="s">
        <v>107</v>
      </c>
      <c r="D814" s="28" t="s">
        <v>21</v>
      </c>
      <c r="E814" s="27" t="s">
        <v>2455</v>
      </c>
      <c r="F814" s="28">
        <v>2009</v>
      </c>
      <c r="G814" s="28"/>
    </row>
    <row r="815" spans="1:7">
      <c r="A815" s="27" t="s">
        <v>2450</v>
      </c>
      <c r="B815" s="27" t="s">
        <v>2451</v>
      </c>
      <c r="C815" s="27" t="s">
        <v>107</v>
      </c>
      <c r="D815" s="28" t="s">
        <v>21</v>
      </c>
      <c r="E815" s="27" t="s">
        <v>2456</v>
      </c>
      <c r="F815" s="28">
        <v>2009</v>
      </c>
      <c r="G815" s="28"/>
    </row>
    <row r="816" spans="1:7">
      <c r="A816" s="27" t="s">
        <v>2450</v>
      </c>
      <c r="B816" s="27" t="s">
        <v>2451</v>
      </c>
      <c r="C816" s="27" t="s">
        <v>107</v>
      </c>
      <c r="D816" s="28" t="s">
        <v>21</v>
      </c>
      <c r="E816" s="27" t="s">
        <v>2457</v>
      </c>
      <c r="F816" s="28">
        <v>2009</v>
      </c>
      <c r="G816" s="28"/>
    </row>
    <row r="817" spans="1:7">
      <c r="A817" s="27" t="s">
        <v>2450</v>
      </c>
      <c r="B817" s="27" t="s">
        <v>2458</v>
      </c>
      <c r="C817" s="27" t="s">
        <v>2417</v>
      </c>
      <c r="D817" s="28" t="s">
        <v>21</v>
      </c>
      <c r="E817" s="27" t="s">
        <v>2459</v>
      </c>
      <c r="F817" s="28">
        <v>2005</v>
      </c>
      <c r="G817" s="28"/>
    </row>
    <row r="818" spans="1:7">
      <c r="A818" s="27" t="s">
        <v>2450</v>
      </c>
      <c r="B818" s="27" t="s">
        <v>2460</v>
      </c>
      <c r="C818" s="27" t="s">
        <v>2461</v>
      </c>
      <c r="D818" s="28" t="s">
        <v>21</v>
      </c>
      <c r="E818" s="27" t="s">
        <v>2462</v>
      </c>
      <c r="F818" s="28">
        <v>1993</v>
      </c>
      <c r="G818" s="28"/>
    </row>
    <row r="819" spans="1:7">
      <c r="A819" s="27" t="s">
        <v>2463</v>
      </c>
      <c r="B819" s="27" t="s">
        <v>2464</v>
      </c>
      <c r="C819" s="27" t="s">
        <v>2465</v>
      </c>
      <c r="D819" s="28" t="s">
        <v>21</v>
      </c>
      <c r="E819" s="27" t="s">
        <v>2466</v>
      </c>
      <c r="F819" s="28">
        <v>1990</v>
      </c>
      <c r="G819" s="28"/>
    </row>
    <row r="820" spans="1:7">
      <c r="A820" s="27" t="s">
        <v>2467</v>
      </c>
      <c r="B820" s="27" t="s">
        <v>2468</v>
      </c>
      <c r="C820" s="27" t="s">
        <v>107</v>
      </c>
      <c r="D820" s="28" t="s">
        <v>21</v>
      </c>
      <c r="E820" s="27" t="s">
        <v>2469</v>
      </c>
      <c r="F820" s="28">
        <v>2003</v>
      </c>
      <c r="G820" s="28"/>
    </row>
    <row r="821" spans="1:7">
      <c r="A821" s="27" t="s">
        <v>2467</v>
      </c>
      <c r="B821" s="27" t="s">
        <v>2470</v>
      </c>
      <c r="C821" s="27" t="s">
        <v>107</v>
      </c>
      <c r="D821" s="28" t="s">
        <v>21</v>
      </c>
      <c r="E821" s="27" t="s">
        <v>2471</v>
      </c>
      <c r="F821" s="28">
        <v>1989</v>
      </c>
      <c r="G821" s="28"/>
    </row>
    <row r="822" spans="1:7">
      <c r="A822" s="27" t="s">
        <v>2472</v>
      </c>
      <c r="B822" s="27" t="s">
        <v>2473</v>
      </c>
      <c r="C822" s="27" t="s">
        <v>2226</v>
      </c>
      <c r="D822" s="28" t="s">
        <v>21</v>
      </c>
      <c r="E822" s="27" t="s">
        <v>2474</v>
      </c>
      <c r="F822" s="28">
        <v>2009</v>
      </c>
      <c r="G822" s="28"/>
    </row>
    <row r="823" spans="1:7">
      <c r="A823" s="27" t="s">
        <v>2472</v>
      </c>
      <c r="B823" s="27" t="s">
        <v>2475</v>
      </c>
      <c r="C823" s="27" t="s">
        <v>2226</v>
      </c>
      <c r="D823" s="28" t="s">
        <v>21</v>
      </c>
      <c r="E823" s="27" t="s">
        <v>2476</v>
      </c>
      <c r="F823" s="28">
        <v>2008</v>
      </c>
      <c r="G823" s="28"/>
    </row>
    <row r="824" spans="1:7">
      <c r="A824" s="27" t="s">
        <v>2472</v>
      </c>
      <c r="B824" s="27" t="s">
        <v>2477</v>
      </c>
      <c r="C824" s="27" t="s">
        <v>2226</v>
      </c>
      <c r="D824" s="28" t="s">
        <v>83</v>
      </c>
      <c r="E824" s="27" t="s">
        <v>2478</v>
      </c>
      <c r="F824" s="28">
        <v>2009</v>
      </c>
      <c r="G824" s="28"/>
    </row>
    <row r="825" spans="1:7">
      <c r="A825" s="27" t="s">
        <v>2472</v>
      </c>
      <c r="B825" s="27" t="s">
        <v>2479</v>
      </c>
      <c r="C825" s="27" t="s">
        <v>2480</v>
      </c>
      <c r="D825" s="28" t="s">
        <v>21</v>
      </c>
      <c r="E825" s="27" t="s">
        <v>2481</v>
      </c>
      <c r="F825" s="28">
        <v>2005</v>
      </c>
      <c r="G825" s="28"/>
    </row>
    <row r="826" spans="1:7">
      <c r="A826" s="27" t="s">
        <v>2472</v>
      </c>
      <c r="B826" s="27" t="s">
        <v>2482</v>
      </c>
      <c r="C826" s="27" t="s">
        <v>2480</v>
      </c>
      <c r="D826" s="28" t="s">
        <v>21</v>
      </c>
      <c r="E826" s="27" t="s">
        <v>2483</v>
      </c>
      <c r="F826" s="28">
        <v>2006</v>
      </c>
      <c r="G826" s="28"/>
    </row>
    <row r="827" spans="1:7">
      <c r="A827" s="27" t="s">
        <v>2484</v>
      </c>
      <c r="B827" s="27" t="s">
        <v>2485</v>
      </c>
      <c r="C827" s="27" t="s">
        <v>2486</v>
      </c>
      <c r="D827" s="28" t="s">
        <v>21</v>
      </c>
      <c r="E827" s="27" t="s">
        <v>2487</v>
      </c>
      <c r="F827" s="28">
        <v>2008</v>
      </c>
      <c r="G827" s="28"/>
    </row>
    <row r="828" spans="1:7">
      <c r="A828" s="27" t="s">
        <v>2488</v>
      </c>
      <c r="B828" s="27" t="s">
        <v>2489</v>
      </c>
      <c r="C828" s="27" t="s">
        <v>2388</v>
      </c>
      <c r="D828" s="28" t="s">
        <v>21</v>
      </c>
      <c r="E828" s="27" t="s">
        <v>2490</v>
      </c>
      <c r="F828" s="28">
        <v>2008</v>
      </c>
      <c r="G828" s="28"/>
    </row>
    <row r="829" spans="1:7">
      <c r="A829" s="27" t="s">
        <v>2491</v>
      </c>
      <c r="B829" s="27" t="s">
        <v>2492</v>
      </c>
      <c r="C829" s="27" t="s">
        <v>2493</v>
      </c>
      <c r="D829" s="28" t="s">
        <v>21</v>
      </c>
      <c r="E829" s="27" t="s">
        <v>2494</v>
      </c>
      <c r="F829" s="28">
        <v>1942</v>
      </c>
      <c r="G829" s="28"/>
    </row>
    <row r="830" spans="1:7">
      <c r="A830" s="27" t="s">
        <v>2495</v>
      </c>
      <c r="B830" s="27" t="s">
        <v>2496</v>
      </c>
      <c r="C830" s="27" t="s">
        <v>2497</v>
      </c>
      <c r="D830" s="28" t="s">
        <v>21</v>
      </c>
      <c r="E830" s="27" t="s">
        <v>2498</v>
      </c>
      <c r="F830" s="28">
        <v>1959</v>
      </c>
      <c r="G830" s="28"/>
    </row>
    <row r="831" spans="1:7">
      <c r="A831" s="27" t="s">
        <v>2499</v>
      </c>
      <c r="B831" s="27" t="s">
        <v>2500</v>
      </c>
      <c r="C831" s="27" t="s">
        <v>2501</v>
      </c>
      <c r="D831" s="28" t="s">
        <v>21</v>
      </c>
      <c r="E831" s="27" t="s">
        <v>2502</v>
      </c>
      <c r="F831" s="28">
        <v>1993</v>
      </c>
      <c r="G831" s="28"/>
    </row>
    <row r="832" spans="1:7">
      <c r="A832" s="27" t="s">
        <v>2499</v>
      </c>
      <c r="B832" s="27" t="s">
        <v>2503</v>
      </c>
      <c r="C832" s="27" t="s">
        <v>2504</v>
      </c>
      <c r="D832" s="28" t="s">
        <v>21</v>
      </c>
      <c r="E832" s="27" t="s">
        <v>2505</v>
      </c>
      <c r="F832" s="28">
        <v>1985</v>
      </c>
      <c r="G832" s="28"/>
    </row>
    <row r="833" spans="1:7">
      <c r="A833" s="27" t="s">
        <v>2506</v>
      </c>
      <c r="B833" s="27" t="s">
        <v>2507</v>
      </c>
      <c r="C833" s="27" t="s">
        <v>2508</v>
      </c>
      <c r="D833" s="28" t="s">
        <v>21</v>
      </c>
      <c r="E833" s="27" t="s">
        <v>2509</v>
      </c>
      <c r="F833" s="28">
        <v>2007</v>
      </c>
      <c r="G833" s="28"/>
    </row>
    <row r="834" spans="1:7">
      <c r="A834" s="27" t="s">
        <v>2510</v>
      </c>
      <c r="B834" s="27" t="s">
        <v>2511</v>
      </c>
      <c r="C834" s="27" t="s">
        <v>2512</v>
      </c>
      <c r="D834" s="28" t="s">
        <v>21</v>
      </c>
      <c r="E834" s="27" t="s">
        <v>2513</v>
      </c>
      <c r="F834" s="28">
        <v>1995</v>
      </c>
      <c r="G834" s="28"/>
    </row>
    <row r="835" spans="1:7">
      <c r="A835" s="27" t="s">
        <v>2510</v>
      </c>
      <c r="B835" s="27" t="s">
        <v>2511</v>
      </c>
      <c r="C835" s="27" t="s">
        <v>2512</v>
      </c>
      <c r="D835" s="28" t="s">
        <v>21</v>
      </c>
      <c r="E835" s="27" t="s">
        <v>2514</v>
      </c>
      <c r="F835" s="28">
        <v>1995</v>
      </c>
      <c r="G835" s="28"/>
    </row>
    <row r="836" spans="1:7">
      <c r="A836" s="27" t="s">
        <v>2515</v>
      </c>
      <c r="B836" s="27" t="s">
        <v>2516</v>
      </c>
      <c r="C836" s="27" t="s">
        <v>2517</v>
      </c>
      <c r="D836" s="28" t="s">
        <v>21</v>
      </c>
      <c r="E836" s="27" t="s">
        <v>2518</v>
      </c>
      <c r="F836" s="28">
        <v>2005</v>
      </c>
      <c r="G836" s="28"/>
    </row>
    <row r="837" spans="1:7">
      <c r="A837" s="27" t="s">
        <v>2519</v>
      </c>
      <c r="B837" s="27" t="s">
        <v>2520</v>
      </c>
      <c r="C837" s="27" t="s">
        <v>2521</v>
      </c>
      <c r="D837" s="28" t="s">
        <v>21</v>
      </c>
      <c r="E837" s="27" t="s">
        <v>2522</v>
      </c>
      <c r="F837" s="28">
        <v>2005</v>
      </c>
      <c r="G837" s="28"/>
    </row>
    <row r="838" spans="1:7">
      <c r="A838" s="27" t="s">
        <v>2519</v>
      </c>
      <c r="B838" s="27" t="s">
        <v>2523</v>
      </c>
      <c r="C838" s="27" t="s">
        <v>2524</v>
      </c>
      <c r="D838" s="28" t="s">
        <v>21</v>
      </c>
      <c r="E838" s="27" t="s">
        <v>2525</v>
      </c>
      <c r="F838" s="28">
        <v>2003</v>
      </c>
      <c r="G838" s="28"/>
    </row>
    <row r="839" spans="1:7">
      <c r="A839" s="27" t="s">
        <v>2526</v>
      </c>
      <c r="B839" s="27" t="s">
        <v>2527</v>
      </c>
      <c r="C839" s="27" t="s">
        <v>2528</v>
      </c>
      <c r="D839" s="28" t="s">
        <v>21</v>
      </c>
      <c r="E839" s="27" t="s">
        <v>2529</v>
      </c>
      <c r="F839" s="28">
        <v>2009</v>
      </c>
      <c r="G839" s="28"/>
    </row>
    <row r="840" spans="1:7">
      <c r="A840" s="27" t="s">
        <v>2530</v>
      </c>
      <c r="B840" s="27" t="s">
        <v>2531</v>
      </c>
      <c r="C840" s="27" t="s">
        <v>2532</v>
      </c>
      <c r="D840" s="28" t="s">
        <v>21</v>
      </c>
      <c r="E840" s="27" t="s">
        <v>2533</v>
      </c>
      <c r="F840" s="28">
        <v>2008</v>
      </c>
      <c r="G840" s="28"/>
    </row>
    <row r="841" spans="1:7">
      <c r="A841" s="27" t="s">
        <v>2530</v>
      </c>
      <c r="B841" s="27" t="s">
        <v>2531</v>
      </c>
      <c r="C841" s="27" t="s">
        <v>2532</v>
      </c>
      <c r="D841" s="28" t="s">
        <v>21</v>
      </c>
      <c r="E841" s="27" t="s">
        <v>2534</v>
      </c>
      <c r="F841" s="28">
        <v>2008</v>
      </c>
      <c r="G841" s="28"/>
    </row>
    <row r="842" spans="1:7">
      <c r="A842" s="27" t="s">
        <v>2530</v>
      </c>
      <c r="B842" s="27" t="s">
        <v>2531</v>
      </c>
      <c r="C842" s="27" t="s">
        <v>2532</v>
      </c>
      <c r="D842" s="28" t="s">
        <v>21</v>
      </c>
      <c r="E842" s="27" t="s">
        <v>2535</v>
      </c>
      <c r="F842" s="28">
        <v>2008</v>
      </c>
      <c r="G842" s="28"/>
    </row>
    <row r="843" spans="1:7">
      <c r="A843" s="27" t="s">
        <v>2530</v>
      </c>
      <c r="B843" s="27" t="s">
        <v>2531</v>
      </c>
      <c r="C843" s="27" t="s">
        <v>2532</v>
      </c>
      <c r="D843" s="28" t="s">
        <v>21</v>
      </c>
      <c r="E843" s="27" t="s">
        <v>2536</v>
      </c>
      <c r="F843" s="28">
        <v>2008</v>
      </c>
      <c r="G843" s="28"/>
    </row>
    <row r="844" spans="1:7">
      <c r="A844" s="27" t="s">
        <v>2530</v>
      </c>
      <c r="B844" s="27" t="s">
        <v>2531</v>
      </c>
      <c r="C844" s="27" t="s">
        <v>2532</v>
      </c>
      <c r="D844" s="28" t="s">
        <v>21</v>
      </c>
      <c r="E844" s="27" t="s">
        <v>2537</v>
      </c>
      <c r="F844" s="28">
        <v>2008</v>
      </c>
      <c r="G844" s="28"/>
    </row>
    <row r="845" spans="1:7">
      <c r="A845" s="27" t="s">
        <v>2530</v>
      </c>
      <c r="B845" s="27" t="s">
        <v>2531</v>
      </c>
      <c r="C845" s="27" t="s">
        <v>2532</v>
      </c>
      <c r="D845" s="28" t="s">
        <v>21</v>
      </c>
      <c r="E845" s="27" t="s">
        <v>2538</v>
      </c>
      <c r="F845" s="28">
        <v>2008</v>
      </c>
      <c r="G845" s="28"/>
    </row>
    <row r="846" spans="1:7">
      <c r="A846" s="27" t="s">
        <v>2530</v>
      </c>
      <c r="B846" s="27" t="s">
        <v>2539</v>
      </c>
      <c r="C846" s="27" t="s">
        <v>2532</v>
      </c>
      <c r="D846" s="28" t="s">
        <v>83</v>
      </c>
      <c r="E846" s="27" t="s">
        <v>2540</v>
      </c>
      <c r="F846" s="28">
        <v>2009</v>
      </c>
      <c r="G846" s="28"/>
    </row>
    <row r="847" spans="1:7">
      <c r="A847" s="27" t="s">
        <v>2530</v>
      </c>
      <c r="B847" s="27" t="s">
        <v>2539</v>
      </c>
      <c r="C847" s="27" t="s">
        <v>2532</v>
      </c>
      <c r="D847" s="28" t="s">
        <v>21</v>
      </c>
      <c r="E847" s="27" t="s">
        <v>2541</v>
      </c>
      <c r="F847" s="28">
        <v>2009</v>
      </c>
      <c r="G847" s="28"/>
    </row>
    <row r="848" spans="1:7">
      <c r="A848" s="27" t="s">
        <v>2530</v>
      </c>
      <c r="B848" s="27" t="s">
        <v>2539</v>
      </c>
      <c r="C848" s="27" t="s">
        <v>2532</v>
      </c>
      <c r="D848" s="28" t="s">
        <v>21</v>
      </c>
      <c r="E848" s="27" t="s">
        <v>2542</v>
      </c>
      <c r="F848" s="28">
        <v>2009</v>
      </c>
      <c r="G848" s="28"/>
    </row>
    <row r="849" spans="1:7">
      <c r="A849" s="27" t="s">
        <v>2530</v>
      </c>
      <c r="B849" s="27" t="s">
        <v>2539</v>
      </c>
      <c r="C849" s="27" t="s">
        <v>2532</v>
      </c>
      <c r="D849" s="28" t="s">
        <v>21</v>
      </c>
      <c r="E849" s="27" t="s">
        <v>2543</v>
      </c>
      <c r="F849" s="28">
        <v>2009</v>
      </c>
      <c r="G849" s="28"/>
    </row>
    <row r="850" spans="1:7">
      <c r="A850" s="27" t="s">
        <v>2530</v>
      </c>
      <c r="B850" s="27" t="s">
        <v>2539</v>
      </c>
      <c r="C850" s="27" t="s">
        <v>2532</v>
      </c>
      <c r="D850" s="28" t="s">
        <v>21</v>
      </c>
      <c r="E850" s="27" t="s">
        <v>2544</v>
      </c>
      <c r="F850" s="28">
        <v>2009</v>
      </c>
      <c r="G850" s="28"/>
    </row>
    <row r="851" spans="1:7">
      <c r="A851" s="27" t="s">
        <v>2545</v>
      </c>
      <c r="B851" s="27" t="s">
        <v>2546</v>
      </c>
      <c r="C851" s="27" t="s">
        <v>2547</v>
      </c>
      <c r="D851" s="28" t="s">
        <v>21</v>
      </c>
      <c r="E851" s="27" t="s">
        <v>2548</v>
      </c>
      <c r="F851" s="28">
        <v>1954</v>
      </c>
      <c r="G851" s="28"/>
    </row>
    <row r="852" spans="1:7">
      <c r="A852" s="27" t="s">
        <v>2549</v>
      </c>
      <c r="B852" s="27" t="s">
        <v>2550</v>
      </c>
      <c r="C852" s="27" t="s">
        <v>2551</v>
      </c>
      <c r="D852" s="28" t="s">
        <v>21</v>
      </c>
      <c r="E852" s="27" t="s">
        <v>2552</v>
      </c>
      <c r="F852" s="28">
        <v>1982</v>
      </c>
      <c r="G852" s="28"/>
    </row>
    <row r="853" spans="1:7">
      <c r="A853" s="27" t="s">
        <v>2553</v>
      </c>
      <c r="B853" s="27" t="s">
        <v>2554</v>
      </c>
      <c r="C853" s="27" t="s">
        <v>2555</v>
      </c>
      <c r="D853" s="28" t="s">
        <v>21</v>
      </c>
      <c r="E853" s="27" t="s">
        <v>2556</v>
      </c>
      <c r="F853" s="28">
        <v>2009</v>
      </c>
      <c r="G853" s="28"/>
    </row>
    <row r="854" spans="1:7">
      <c r="A854" s="27" t="s">
        <v>2553</v>
      </c>
      <c r="B854" s="27" t="s">
        <v>2554</v>
      </c>
      <c r="C854" s="27" t="s">
        <v>2555</v>
      </c>
      <c r="D854" s="28" t="s">
        <v>21</v>
      </c>
      <c r="E854" s="27" t="s">
        <v>2557</v>
      </c>
      <c r="F854" s="28">
        <v>2009</v>
      </c>
      <c r="G854" s="28"/>
    </row>
    <row r="855" spans="1:7">
      <c r="A855" s="27" t="s">
        <v>2558</v>
      </c>
      <c r="B855" s="27" t="s">
        <v>2559</v>
      </c>
      <c r="C855" s="27" t="s">
        <v>2560</v>
      </c>
      <c r="D855" s="28" t="s">
        <v>21</v>
      </c>
      <c r="E855" s="27" t="s">
        <v>2561</v>
      </c>
      <c r="F855" s="28">
        <v>2000</v>
      </c>
      <c r="G855" s="28"/>
    </row>
    <row r="856" spans="1:7">
      <c r="A856" s="27" t="s">
        <v>2562</v>
      </c>
      <c r="B856" s="27" t="s">
        <v>2563</v>
      </c>
      <c r="C856" s="27" t="s">
        <v>107</v>
      </c>
      <c r="D856" s="28" t="s">
        <v>21</v>
      </c>
      <c r="E856" s="27" t="s">
        <v>2564</v>
      </c>
      <c r="F856" s="28">
        <v>2004</v>
      </c>
      <c r="G856" s="28"/>
    </row>
    <row r="857" spans="1:7">
      <c r="A857" s="27" t="s">
        <v>2565</v>
      </c>
      <c r="B857" s="27" t="s">
        <v>2566</v>
      </c>
      <c r="C857" s="27" t="s">
        <v>2567</v>
      </c>
      <c r="D857" s="28" t="s">
        <v>21</v>
      </c>
      <c r="E857" s="27" t="s">
        <v>2568</v>
      </c>
      <c r="F857" s="28">
        <v>1996</v>
      </c>
      <c r="G857" s="28"/>
    </row>
    <row r="858" spans="1:7">
      <c r="A858" s="27" t="s">
        <v>2569</v>
      </c>
      <c r="B858" s="27" t="s">
        <v>2570</v>
      </c>
      <c r="C858" s="27" t="s">
        <v>2571</v>
      </c>
      <c r="D858" s="28" t="s">
        <v>21</v>
      </c>
      <c r="E858" s="27" t="s">
        <v>2572</v>
      </c>
      <c r="F858" s="28">
        <v>1999</v>
      </c>
      <c r="G858" s="28"/>
    </row>
    <row r="859" spans="1:7">
      <c r="A859" s="27" t="s">
        <v>2573</v>
      </c>
      <c r="B859" s="27" t="s">
        <v>2574</v>
      </c>
      <c r="C859" s="27" t="s">
        <v>2575</v>
      </c>
      <c r="D859" s="28" t="s">
        <v>21</v>
      </c>
      <c r="E859" s="27" t="s">
        <v>2576</v>
      </c>
      <c r="F859" s="28">
        <v>2007</v>
      </c>
      <c r="G859" s="28"/>
    </row>
    <row r="860" spans="1:7">
      <c r="A860" s="27" t="s">
        <v>2577</v>
      </c>
      <c r="B860" s="27" t="s">
        <v>2578</v>
      </c>
      <c r="C860" s="27" t="s">
        <v>2579</v>
      </c>
      <c r="D860" s="28" t="s">
        <v>21</v>
      </c>
      <c r="E860" s="27" t="s">
        <v>2580</v>
      </c>
      <c r="F860" s="28">
        <v>1992</v>
      </c>
      <c r="G860" s="28"/>
    </row>
    <row r="861" spans="1:7">
      <c r="A861" s="27" t="s">
        <v>2581</v>
      </c>
      <c r="B861" s="27" t="s">
        <v>2582</v>
      </c>
      <c r="C861" s="27" t="s">
        <v>2583</v>
      </c>
      <c r="D861" s="28" t="s">
        <v>21</v>
      </c>
      <c r="E861" s="27" t="s">
        <v>2584</v>
      </c>
      <c r="F861" s="28">
        <v>1976</v>
      </c>
      <c r="G861" s="28"/>
    </row>
    <row r="862" spans="1:7">
      <c r="A862" s="27" t="s">
        <v>2585</v>
      </c>
      <c r="B862" s="27" t="s">
        <v>2586</v>
      </c>
      <c r="C862" s="27" t="s">
        <v>107</v>
      </c>
      <c r="D862" s="28" t="s">
        <v>21</v>
      </c>
      <c r="E862" s="27" t="s">
        <v>2587</v>
      </c>
      <c r="F862" s="28">
        <v>1975</v>
      </c>
      <c r="G862" s="28"/>
    </row>
    <row r="863" spans="1:7">
      <c r="A863" s="27" t="s">
        <v>2588</v>
      </c>
      <c r="B863" s="27" t="s">
        <v>2589</v>
      </c>
      <c r="C863" s="27" t="s">
        <v>2590</v>
      </c>
      <c r="D863" s="28" t="s">
        <v>21</v>
      </c>
      <c r="E863" s="27" t="s">
        <v>2591</v>
      </c>
      <c r="F863" s="28">
        <v>1987</v>
      </c>
      <c r="G863" s="28"/>
    </row>
    <row r="864" spans="1:7">
      <c r="A864" s="27" t="s">
        <v>2588</v>
      </c>
      <c r="B864" s="27" t="s">
        <v>2592</v>
      </c>
      <c r="C864" s="27" t="s">
        <v>2593</v>
      </c>
      <c r="D864" s="28" t="s">
        <v>21</v>
      </c>
      <c r="E864" s="27" t="s">
        <v>2594</v>
      </c>
      <c r="F864" s="28">
        <v>1978</v>
      </c>
      <c r="G864" s="28"/>
    </row>
    <row r="865" spans="1:7">
      <c r="A865" s="27" t="s">
        <v>2588</v>
      </c>
      <c r="B865" s="27" t="s">
        <v>2595</v>
      </c>
      <c r="C865" s="27" t="s">
        <v>2596</v>
      </c>
      <c r="D865" s="28" t="s">
        <v>21</v>
      </c>
      <c r="E865" s="27" t="s">
        <v>2597</v>
      </c>
      <c r="F865" s="28">
        <v>1980</v>
      </c>
      <c r="G865" s="28"/>
    </row>
    <row r="866" spans="1:7">
      <c r="A866" s="27" t="s">
        <v>2588</v>
      </c>
      <c r="B866" s="27" t="s">
        <v>2598</v>
      </c>
      <c r="C866" s="27" t="s">
        <v>2599</v>
      </c>
      <c r="D866" s="28" t="s">
        <v>21</v>
      </c>
      <c r="E866" s="27" t="s">
        <v>2600</v>
      </c>
      <c r="F866" s="28">
        <v>1952</v>
      </c>
      <c r="G866" s="28"/>
    </row>
    <row r="867" spans="1:7">
      <c r="A867" s="27" t="s">
        <v>2601</v>
      </c>
      <c r="B867" s="27" t="s">
        <v>2602</v>
      </c>
      <c r="C867" s="27" t="s">
        <v>2603</v>
      </c>
      <c r="D867" s="28" t="s">
        <v>21</v>
      </c>
      <c r="E867" s="27" t="s">
        <v>2604</v>
      </c>
      <c r="F867" s="28">
        <v>2004</v>
      </c>
      <c r="G867" s="28">
        <v>5</v>
      </c>
    </row>
    <row r="868" spans="1:7">
      <c r="A868" s="27" t="s">
        <v>2605</v>
      </c>
      <c r="B868" s="27" t="s">
        <v>2606</v>
      </c>
      <c r="C868" s="27" t="s">
        <v>2607</v>
      </c>
      <c r="D868" s="28" t="s">
        <v>21</v>
      </c>
      <c r="E868" s="27" t="s">
        <v>2608</v>
      </c>
      <c r="F868" s="28">
        <v>1969</v>
      </c>
      <c r="G868" s="28"/>
    </row>
    <row r="869" spans="1:7">
      <c r="A869" s="27" t="s">
        <v>2609</v>
      </c>
      <c r="B869" s="27" t="s">
        <v>2610</v>
      </c>
      <c r="C869" s="27" t="s">
        <v>2611</v>
      </c>
      <c r="D869" s="28" t="s">
        <v>21</v>
      </c>
      <c r="E869" s="27" t="s">
        <v>2612</v>
      </c>
      <c r="F869" s="28">
        <v>1956</v>
      </c>
      <c r="G869" s="28"/>
    </row>
    <row r="870" spans="1:7">
      <c r="A870" s="27" t="s">
        <v>2613</v>
      </c>
      <c r="B870" s="27" t="s">
        <v>2614</v>
      </c>
      <c r="C870" s="27" t="s">
        <v>2615</v>
      </c>
      <c r="D870" s="28" t="s">
        <v>21</v>
      </c>
      <c r="E870" s="27" t="s">
        <v>2616</v>
      </c>
      <c r="F870" s="28">
        <v>1963</v>
      </c>
      <c r="G870" s="28"/>
    </row>
    <row r="871" spans="1:7">
      <c r="A871" s="27" t="s">
        <v>2617</v>
      </c>
      <c r="B871" s="27" t="s">
        <v>2618</v>
      </c>
      <c r="C871" s="27" t="s">
        <v>2619</v>
      </c>
      <c r="D871" s="28" t="s">
        <v>21</v>
      </c>
      <c r="E871" s="27" t="s">
        <v>2620</v>
      </c>
      <c r="F871" s="28">
        <v>1951</v>
      </c>
      <c r="G871" s="28"/>
    </row>
    <row r="872" spans="1:7">
      <c r="A872" s="27" t="s">
        <v>2621</v>
      </c>
      <c r="B872" s="27" t="s">
        <v>2622</v>
      </c>
      <c r="C872" s="27" t="s">
        <v>2623</v>
      </c>
      <c r="D872" s="28" t="s">
        <v>21</v>
      </c>
      <c r="E872" s="27" t="s">
        <v>2624</v>
      </c>
      <c r="F872" s="28">
        <v>2003</v>
      </c>
      <c r="G872" s="28"/>
    </row>
    <row r="873" spans="1:7">
      <c r="A873" s="27" t="s">
        <v>2625</v>
      </c>
      <c r="B873" s="27" t="s">
        <v>2626</v>
      </c>
      <c r="C873" s="27" t="s">
        <v>2627</v>
      </c>
      <c r="D873" s="28" t="s">
        <v>21</v>
      </c>
      <c r="E873" s="27" t="s">
        <v>2628</v>
      </c>
      <c r="F873" s="28">
        <v>1978</v>
      </c>
      <c r="G873" s="28"/>
    </row>
    <row r="874" spans="1:7">
      <c r="A874" s="27" t="s">
        <v>2629</v>
      </c>
      <c r="B874" s="27" t="s">
        <v>2630</v>
      </c>
      <c r="C874" s="27" t="s">
        <v>2631</v>
      </c>
      <c r="D874" s="28" t="s">
        <v>21</v>
      </c>
      <c r="E874" s="27" t="s">
        <v>2632</v>
      </c>
      <c r="F874" s="28">
        <v>1999</v>
      </c>
      <c r="G874" s="28"/>
    </row>
    <row r="875" spans="1:7">
      <c r="A875" s="27" t="s">
        <v>2633</v>
      </c>
      <c r="B875" s="27" t="s">
        <v>2634</v>
      </c>
      <c r="C875" s="27" t="s">
        <v>2635</v>
      </c>
      <c r="D875" s="28" t="s">
        <v>21</v>
      </c>
      <c r="E875" s="27" t="s">
        <v>2636</v>
      </c>
      <c r="F875" s="28">
        <v>2004</v>
      </c>
      <c r="G875" s="28"/>
    </row>
    <row r="876" spans="1:7">
      <c r="A876" s="27" t="s">
        <v>2637</v>
      </c>
      <c r="B876" s="27" t="s">
        <v>2638</v>
      </c>
      <c r="C876" s="27" t="s">
        <v>2639</v>
      </c>
      <c r="D876" s="28" t="s">
        <v>21</v>
      </c>
      <c r="E876" s="27" t="s">
        <v>2640</v>
      </c>
      <c r="F876" s="28">
        <v>1999</v>
      </c>
      <c r="G876" s="28"/>
    </row>
    <row r="877" spans="1:7">
      <c r="A877" s="27" t="s">
        <v>2641</v>
      </c>
      <c r="B877" s="27" t="s">
        <v>2642</v>
      </c>
      <c r="C877" s="27" t="s">
        <v>2643</v>
      </c>
      <c r="D877" s="28" t="s">
        <v>21</v>
      </c>
      <c r="E877" s="27" t="s">
        <v>2644</v>
      </c>
      <c r="F877" s="28">
        <v>2000</v>
      </c>
      <c r="G877" s="28"/>
    </row>
    <row r="878" spans="1:7">
      <c r="A878" s="27" t="s">
        <v>2645</v>
      </c>
      <c r="B878" s="27" t="s">
        <v>2646</v>
      </c>
      <c r="C878" s="27" t="s">
        <v>2647</v>
      </c>
      <c r="D878" s="28" t="s">
        <v>21</v>
      </c>
      <c r="E878" s="27" t="s">
        <v>2648</v>
      </c>
      <c r="F878" s="28">
        <v>2000</v>
      </c>
      <c r="G878" s="28"/>
    </row>
    <row r="879" spans="1:7">
      <c r="A879" s="27" t="s">
        <v>2649</v>
      </c>
      <c r="B879" s="27" t="s">
        <v>2650</v>
      </c>
      <c r="C879" s="27" t="s">
        <v>2651</v>
      </c>
      <c r="D879" s="28" t="s">
        <v>21</v>
      </c>
      <c r="E879" s="27" t="s">
        <v>2652</v>
      </c>
      <c r="F879" s="28">
        <v>2001</v>
      </c>
      <c r="G879" s="28"/>
    </row>
    <row r="880" spans="1:7">
      <c r="A880" s="27" t="s">
        <v>2653</v>
      </c>
      <c r="B880" s="27" t="s">
        <v>2654</v>
      </c>
      <c r="C880" s="27" t="s">
        <v>2655</v>
      </c>
      <c r="D880" s="28" t="s">
        <v>21</v>
      </c>
      <c r="E880" s="27" t="s">
        <v>2656</v>
      </c>
      <c r="F880" s="28">
        <v>1962</v>
      </c>
      <c r="G880" s="28"/>
    </row>
    <row r="881" spans="1:7">
      <c r="A881" s="27" t="s">
        <v>2653</v>
      </c>
      <c r="B881" s="27" t="s">
        <v>2654</v>
      </c>
      <c r="C881" s="27" t="s">
        <v>2655</v>
      </c>
      <c r="D881" s="28" t="s">
        <v>21</v>
      </c>
      <c r="E881" s="27" t="s">
        <v>2657</v>
      </c>
      <c r="F881" s="28">
        <v>1962</v>
      </c>
      <c r="G881" s="28"/>
    </row>
    <row r="882" spans="1:7">
      <c r="A882" s="27" t="s">
        <v>2653</v>
      </c>
      <c r="B882" s="27" t="s">
        <v>2658</v>
      </c>
      <c r="C882" s="27" t="s">
        <v>2659</v>
      </c>
      <c r="D882" s="28" t="s">
        <v>21</v>
      </c>
      <c r="E882" s="27" t="s">
        <v>2660</v>
      </c>
      <c r="F882" s="28">
        <v>1959</v>
      </c>
      <c r="G882" s="28"/>
    </row>
    <row r="883" spans="1:7">
      <c r="A883" s="27" t="s">
        <v>2661</v>
      </c>
      <c r="B883" s="27" t="s">
        <v>2662</v>
      </c>
      <c r="C883" s="27" t="s">
        <v>2663</v>
      </c>
      <c r="D883" s="28" t="s">
        <v>21</v>
      </c>
      <c r="E883" s="27" t="s">
        <v>2664</v>
      </c>
      <c r="F883" s="28">
        <v>1968</v>
      </c>
      <c r="G883" s="28"/>
    </row>
    <row r="884" spans="1:7">
      <c r="A884" s="27" t="s">
        <v>2665</v>
      </c>
      <c r="B884" s="27" t="s">
        <v>2666</v>
      </c>
      <c r="C884" s="27" t="s">
        <v>2667</v>
      </c>
      <c r="D884" s="28" t="s">
        <v>21</v>
      </c>
      <c r="E884" s="27" t="s">
        <v>2668</v>
      </c>
      <c r="F884" s="28">
        <v>1997</v>
      </c>
      <c r="G884" s="28"/>
    </row>
    <row r="885" spans="1:7">
      <c r="A885" s="27" t="s">
        <v>2669</v>
      </c>
      <c r="B885" s="27" t="s">
        <v>2670</v>
      </c>
      <c r="C885" s="27" t="s">
        <v>2671</v>
      </c>
      <c r="D885" s="28" t="s">
        <v>21</v>
      </c>
      <c r="E885" s="27" t="s">
        <v>2672</v>
      </c>
      <c r="F885" s="28">
        <v>1949</v>
      </c>
      <c r="G885" s="28"/>
    </row>
    <row r="886" spans="1:7">
      <c r="A886" s="27" t="s">
        <v>2669</v>
      </c>
      <c r="B886" s="27" t="s">
        <v>2670</v>
      </c>
      <c r="C886" s="27" t="s">
        <v>2671</v>
      </c>
      <c r="D886" s="28" t="s">
        <v>21</v>
      </c>
      <c r="E886" s="27" t="s">
        <v>2673</v>
      </c>
      <c r="F886" s="28">
        <v>1949</v>
      </c>
      <c r="G886" s="28"/>
    </row>
    <row r="887" spans="1:7">
      <c r="A887" s="27" t="s">
        <v>2674</v>
      </c>
      <c r="B887" s="27" t="s">
        <v>2675</v>
      </c>
      <c r="C887" s="27" t="s">
        <v>2676</v>
      </c>
      <c r="D887" s="28" t="s">
        <v>21</v>
      </c>
      <c r="E887" s="27" t="s">
        <v>2677</v>
      </c>
      <c r="F887" s="28">
        <v>2001</v>
      </c>
      <c r="G887" s="28"/>
    </row>
    <row r="888" spans="1:7">
      <c r="A888" s="27" t="s">
        <v>2678</v>
      </c>
      <c r="B888" s="27" t="s">
        <v>2679</v>
      </c>
      <c r="C888" s="27" t="s">
        <v>2680</v>
      </c>
      <c r="D888" s="28" t="s">
        <v>21</v>
      </c>
      <c r="E888" s="27" t="s">
        <v>2681</v>
      </c>
      <c r="F888" s="28">
        <v>1992</v>
      </c>
      <c r="G888" s="28"/>
    </row>
    <row r="889" spans="1:7">
      <c r="A889" s="27" t="s">
        <v>2678</v>
      </c>
      <c r="B889" s="27" t="s">
        <v>2682</v>
      </c>
      <c r="C889" s="27" t="s">
        <v>2683</v>
      </c>
      <c r="D889" s="28" t="s">
        <v>21</v>
      </c>
      <c r="E889" s="27" t="s">
        <v>2684</v>
      </c>
      <c r="F889" s="28">
        <v>1989</v>
      </c>
      <c r="G889" s="28"/>
    </row>
    <row r="890" spans="1:7">
      <c r="A890" s="27" t="s">
        <v>2678</v>
      </c>
      <c r="B890" s="27" t="s">
        <v>2685</v>
      </c>
      <c r="C890" s="27" t="s">
        <v>2686</v>
      </c>
      <c r="D890" s="28" t="s">
        <v>21</v>
      </c>
      <c r="E890" s="27" t="s">
        <v>2687</v>
      </c>
      <c r="F890" s="28">
        <v>2001</v>
      </c>
      <c r="G890" s="28"/>
    </row>
    <row r="891" spans="1:7">
      <c r="A891" s="27" t="s">
        <v>2688</v>
      </c>
      <c r="B891" s="27" t="s">
        <v>2689</v>
      </c>
      <c r="C891" s="27" t="s">
        <v>2690</v>
      </c>
      <c r="D891" s="28" t="s">
        <v>21</v>
      </c>
      <c r="E891" s="27" t="s">
        <v>2691</v>
      </c>
      <c r="F891" s="28">
        <v>2008</v>
      </c>
      <c r="G891" s="28"/>
    </row>
    <row r="892" spans="1:7">
      <c r="A892" s="27" t="s">
        <v>2688</v>
      </c>
      <c r="B892" s="27" t="s">
        <v>2689</v>
      </c>
      <c r="C892" s="27" t="s">
        <v>2690</v>
      </c>
      <c r="D892" s="28" t="s">
        <v>21</v>
      </c>
      <c r="E892" s="27" t="s">
        <v>2692</v>
      </c>
      <c r="F892" s="28">
        <v>2008</v>
      </c>
      <c r="G892" s="28"/>
    </row>
    <row r="893" spans="1:7">
      <c r="A893" s="27" t="s">
        <v>2688</v>
      </c>
      <c r="B893" s="27" t="s">
        <v>2689</v>
      </c>
      <c r="C893" s="27" t="s">
        <v>2690</v>
      </c>
      <c r="D893" s="28" t="s">
        <v>21</v>
      </c>
      <c r="E893" s="27" t="s">
        <v>2693</v>
      </c>
      <c r="F893" s="28">
        <v>2008</v>
      </c>
      <c r="G893" s="28"/>
    </row>
    <row r="894" spans="1:7">
      <c r="A894" s="27" t="s">
        <v>2694</v>
      </c>
      <c r="B894" s="27" t="s">
        <v>2695</v>
      </c>
      <c r="C894" s="27" t="s">
        <v>2696</v>
      </c>
      <c r="D894" s="28" t="s">
        <v>21</v>
      </c>
      <c r="E894" s="27" t="s">
        <v>2697</v>
      </c>
      <c r="F894" s="28">
        <v>1976</v>
      </c>
      <c r="G894" s="28"/>
    </row>
    <row r="895" spans="1:7">
      <c r="A895" s="27" t="s">
        <v>2698</v>
      </c>
      <c r="B895" s="27" t="s">
        <v>2699</v>
      </c>
      <c r="C895" s="27" t="s">
        <v>2700</v>
      </c>
      <c r="D895" s="28" t="s">
        <v>21</v>
      </c>
      <c r="E895" s="27" t="s">
        <v>2701</v>
      </c>
      <c r="F895" s="28">
        <v>2001</v>
      </c>
      <c r="G895" s="28"/>
    </row>
    <row r="896" spans="1:7">
      <c r="A896" s="27" t="s">
        <v>2702</v>
      </c>
      <c r="B896" s="27" t="s">
        <v>2703</v>
      </c>
      <c r="C896" s="27" t="s">
        <v>2704</v>
      </c>
      <c r="D896" s="28" t="s">
        <v>21</v>
      </c>
      <c r="E896" s="27" t="s">
        <v>2705</v>
      </c>
      <c r="F896" s="28">
        <v>1946</v>
      </c>
      <c r="G896" s="28"/>
    </row>
    <row r="897" spans="1:7">
      <c r="A897" s="27" t="s">
        <v>2706</v>
      </c>
      <c r="B897" s="27" t="s">
        <v>2707</v>
      </c>
      <c r="C897" s="27" t="s">
        <v>2708</v>
      </c>
      <c r="D897" s="28" t="s">
        <v>21</v>
      </c>
      <c r="E897" s="27" t="s">
        <v>2709</v>
      </c>
      <c r="F897" s="28">
        <v>1948</v>
      </c>
      <c r="G897" s="28"/>
    </row>
    <row r="898" spans="1:7">
      <c r="A898" s="27" t="s">
        <v>2710</v>
      </c>
      <c r="B898" s="27" t="s">
        <v>2711</v>
      </c>
      <c r="C898" s="27" t="s">
        <v>2712</v>
      </c>
      <c r="D898" s="28" t="s">
        <v>21</v>
      </c>
      <c r="E898" s="27" t="s">
        <v>2713</v>
      </c>
      <c r="F898" s="28">
        <v>1982</v>
      </c>
      <c r="G898" s="28"/>
    </row>
    <row r="899" spans="1:7">
      <c r="A899" s="27" t="s">
        <v>2714</v>
      </c>
      <c r="B899" s="27" t="s">
        <v>2715</v>
      </c>
      <c r="C899" s="27" t="s">
        <v>2716</v>
      </c>
      <c r="D899" s="28" t="s">
        <v>21</v>
      </c>
      <c r="E899" s="27" t="s">
        <v>2717</v>
      </c>
      <c r="F899" s="28">
        <v>2005</v>
      </c>
      <c r="G899" s="28"/>
    </row>
    <row r="900" spans="1:7">
      <c r="A900" s="27" t="s">
        <v>2718</v>
      </c>
      <c r="B900" s="27" t="s">
        <v>2719</v>
      </c>
      <c r="C900" s="27" t="s">
        <v>2720</v>
      </c>
      <c r="D900" s="28" t="s">
        <v>21</v>
      </c>
      <c r="E900" s="27" t="s">
        <v>2721</v>
      </c>
      <c r="F900" s="28">
        <v>1954</v>
      </c>
      <c r="G900" s="28"/>
    </row>
    <row r="901" spans="1:7">
      <c r="A901" s="27" t="s">
        <v>2722</v>
      </c>
      <c r="B901" s="27" t="s">
        <v>2723</v>
      </c>
      <c r="C901" s="27" t="s">
        <v>870</v>
      </c>
      <c r="D901" s="28" t="s">
        <v>21</v>
      </c>
      <c r="E901" s="27" t="s">
        <v>2724</v>
      </c>
      <c r="F901" s="28">
        <v>1989</v>
      </c>
      <c r="G901" s="28"/>
    </row>
    <row r="902" spans="1:7">
      <c r="A902" s="27" t="s">
        <v>2725</v>
      </c>
      <c r="B902" s="27" t="s">
        <v>2726</v>
      </c>
      <c r="C902" s="27" t="s">
        <v>2727</v>
      </c>
      <c r="D902" s="28" t="s">
        <v>21</v>
      </c>
      <c r="E902" s="27" t="s">
        <v>2728</v>
      </c>
      <c r="F902" s="28">
        <v>1978</v>
      </c>
      <c r="G902" s="28"/>
    </row>
    <row r="903" spans="1:7">
      <c r="A903" s="27" t="s">
        <v>2729</v>
      </c>
      <c r="B903" s="27" t="s">
        <v>2730</v>
      </c>
      <c r="C903" s="27" t="s">
        <v>2731</v>
      </c>
      <c r="D903" s="28" t="s">
        <v>21</v>
      </c>
      <c r="E903" s="27" t="s">
        <v>2732</v>
      </c>
      <c r="F903" s="28">
        <v>2005</v>
      </c>
      <c r="G903" s="28"/>
    </row>
    <row r="904" spans="1:7">
      <c r="A904" s="27" t="s">
        <v>2733</v>
      </c>
      <c r="B904" s="27" t="s">
        <v>2734</v>
      </c>
      <c r="C904" s="27" t="s">
        <v>2735</v>
      </c>
      <c r="D904" s="28" t="s">
        <v>21</v>
      </c>
      <c r="E904" s="27" t="s">
        <v>2736</v>
      </c>
      <c r="F904" s="28">
        <v>1976</v>
      </c>
      <c r="G904" s="28"/>
    </row>
    <row r="905" spans="1:7">
      <c r="A905" s="27" t="s">
        <v>2737</v>
      </c>
      <c r="B905" s="27" t="s">
        <v>2738</v>
      </c>
      <c r="C905" s="27" t="s">
        <v>2739</v>
      </c>
      <c r="D905" s="28" t="s">
        <v>21</v>
      </c>
      <c r="E905" s="27" t="s">
        <v>2740</v>
      </c>
      <c r="F905" s="28">
        <v>1991</v>
      </c>
      <c r="G905" s="28"/>
    </row>
    <row r="906" spans="1:7">
      <c r="A906" s="27" t="s">
        <v>2741</v>
      </c>
      <c r="B906" s="27" t="s">
        <v>2742</v>
      </c>
      <c r="C906" s="27" t="s">
        <v>2743</v>
      </c>
      <c r="D906" s="28" t="s">
        <v>21</v>
      </c>
      <c r="E906" s="27" t="s">
        <v>2744</v>
      </c>
      <c r="F906" s="28">
        <v>1986</v>
      </c>
      <c r="G906" s="28"/>
    </row>
    <row r="907" spans="1:7">
      <c r="A907" s="27" t="s">
        <v>2745</v>
      </c>
      <c r="B907" s="27" t="s">
        <v>2746</v>
      </c>
      <c r="C907" s="27" t="s">
        <v>2747</v>
      </c>
      <c r="D907" s="28" t="s">
        <v>21</v>
      </c>
      <c r="E907" s="27" t="s">
        <v>2748</v>
      </c>
      <c r="F907" s="28">
        <v>1983</v>
      </c>
      <c r="G907" s="28"/>
    </row>
    <row r="908" spans="1:7">
      <c r="A908" s="27" t="s">
        <v>2749</v>
      </c>
      <c r="B908" s="27" t="s">
        <v>2750</v>
      </c>
      <c r="C908" s="27" t="s">
        <v>107</v>
      </c>
      <c r="D908" s="28" t="s">
        <v>21</v>
      </c>
      <c r="E908" s="27" t="s">
        <v>2751</v>
      </c>
      <c r="F908" s="28">
        <v>2004</v>
      </c>
      <c r="G908" s="28"/>
    </row>
    <row r="909" spans="1:7">
      <c r="A909" s="27" t="s">
        <v>2749</v>
      </c>
      <c r="B909" s="27" t="s">
        <v>2752</v>
      </c>
      <c r="C909" s="27" t="s">
        <v>107</v>
      </c>
      <c r="D909" s="28" t="s">
        <v>21</v>
      </c>
      <c r="E909" s="27" t="s">
        <v>2753</v>
      </c>
      <c r="F909" s="28">
        <v>2004</v>
      </c>
      <c r="G909" s="28"/>
    </row>
    <row r="910" spans="1:7">
      <c r="A910" s="27" t="s">
        <v>2749</v>
      </c>
      <c r="B910" s="27" t="s">
        <v>2754</v>
      </c>
      <c r="C910" s="27" t="s">
        <v>2755</v>
      </c>
      <c r="D910" s="28" t="s">
        <v>21</v>
      </c>
      <c r="E910" s="27" t="s">
        <v>2756</v>
      </c>
      <c r="F910" s="28">
        <v>1969</v>
      </c>
      <c r="G910" s="28"/>
    </row>
    <row r="911" spans="1:7">
      <c r="A911" s="27" t="s">
        <v>2749</v>
      </c>
      <c r="B911" s="27" t="s">
        <v>2757</v>
      </c>
      <c r="C911" s="27" t="s">
        <v>2758</v>
      </c>
      <c r="D911" s="28" t="s">
        <v>21</v>
      </c>
      <c r="E911" s="27" t="s">
        <v>2759</v>
      </c>
      <c r="F911" s="28">
        <v>1998</v>
      </c>
      <c r="G911" s="28"/>
    </row>
    <row r="912" spans="1:7">
      <c r="A912" s="27" t="s">
        <v>2760</v>
      </c>
      <c r="B912" s="27" t="s">
        <v>2761</v>
      </c>
      <c r="C912" s="27" t="s">
        <v>2762</v>
      </c>
      <c r="D912" s="28" t="s">
        <v>21</v>
      </c>
      <c r="E912" s="27" t="s">
        <v>2763</v>
      </c>
      <c r="F912" s="28">
        <v>2002</v>
      </c>
      <c r="G912" s="28"/>
    </row>
    <row r="913" spans="1:7">
      <c r="A913" s="27" t="s">
        <v>2760</v>
      </c>
      <c r="B913" s="27" t="s">
        <v>2764</v>
      </c>
      <c r="C913" s="27" t="s">
        <v>2765</v>
      </c>
      <c r="D913" s="28" t="s">
        <v>21</v>
      </c>
      <c r="E913" s="27" t="s">
        <v>2766</v>
      </c>
      <c r="F913" s="28">
        <v>1991</v>
      </c>
      <c r="G913" s="28"/>
    </row>
    <row r="914" spans="1:7">
      <c r="A914" s="27" t="s">
        <v>2767</v>
      </c>
      <c r="B914" s="27" t="s">
        <v>2768</v>
      </c>
      <c r="C914" s="27" t="s">
        <v>2769</v>
      </c>
      <c r="D914" s="28" t="s">
        <v>21</v>
      </c>
      <c r="E914" s="27" t="s">
        <v>2770</v>
      </c>
      <c r="F914" s="28">
        <v>1998</v>
      </c>
      <c r="G914" s="28"/>
    </row>
    <row r="915" spans="1:7">
      <c r="A915" s="27" t="s">
        <v>2771</v>
      </c>
      <c r="B915" s="27" t="s">
        <v>2772</v>
      </c>
      <c r="C915" s="27" t="s">
        <v>2773</v>
      </c>
      <c r="D915" s="28" t="s">
        <v>21</v>
      </c>
      <c r="E915" s="27" t="s">
        <v>2774</v>
      </c>
      <c r="F915" s="28">
        <v>1981</v>
      </c>
      <c r="G915" s="28"/>
    </row>
    <row r="916" spans="1:7">
      <c r="A916" s="27" t="s">
        <v>2771</v>
      </c>
      <c r="B916" s="27" t="s">
        <v>2772</v>
      </c>
      <c r="C916" s="27" t="s">
        <v>2773</v>
      </c>
      <c r="D916" s="28" t="s">
        <v>21</v>
      </c>
      <c r="E916" s="27" t="s">
        <v>2775</v>
      </c>
      <c r="F916" s="28">
        <v>1981</v>
      </c>
      <c r="G916" s="28"/>
    </row>
    <row r="917" spans="1:7">
      <c r="A917" s="27" t="s">
        <v>2776</v>
      </c>
      <c r="B917" s="27" t="s">
        <v>2777</v>
      </c>
      <c r="C917" s="27" t="s">
        <v>2778</v>
      </c>
      <c r="D917" s="28" t="s">
        <v>21</v>
      </c>
      <c r="E917" s="27" t="s">
        <v>2779</v>
      </c>
      <c r="F917" s="28">
        <v>2005</v>
      </c>
      <c r="G917" s="28"/>
    </row>
    <row r="918" spans="1:7">
      <c r="A918" s="27" t="s">
        <v>2776</v>
      </c>
      <c r="B918" s="27" t="s">
        <v>2780</v>
      </c>
      <c r="C918" s="27" t="s">
        <v>107</v>
      </c>
      <c r="D918" s="28" t="s">
        <v>21</v>
      </c>
      <c r="E918" s="27" t="s">
        <v>2781</v>
      </c>
      <c r="F918" s="28">
        <v>1978</v>
      </c>
      <c r="G918" s="28"/>
    </row>
    <row r="919" spans="1:7">
      <c r="A919" s="27" t="s">
        <v>2782</v>
      </c>
      <c r="B919" s="27" t="s">
        <v>2783</v>
      </c>
      <c r="C919" s="27" t="s">
        <v>2784</v>
      </c>
      <c r="D919" s="28" t="s">
        <v>21</v>
      </c>
      <c r="E919" s="27" t="s">
        <v>2785</v>
      </c>
      <c r="F919" s="28">
        <v>1998</v>
      </c>
      <c r="G919" s="28"/>
    </row>
    <row r="920" spans="1:7">
      <c r="A920" s="27" t="s">
        <v>2786</v>
      </c>
      <c r="B920" s="27" t="s">
        <v>2787</v>
      </c>
      <c r="C920" s="27" t="s">
        <v>2788</v>
      </c>
      <c r="D920" s="28" t="s">
        <v>21</v>
      </c>
      <c r="E920" s="27" t="s">
        <v>2789</v>
      </c>
      <c r="F920" s="28">
        <v>1980</v>
      </c>
      <c r="G920" s="28"/>
    </row>
    <row r="921" spans="1:7">
      <c r="A921" s="27" t="s">
        <v>2786</v>
      </c>
      <c r="B921" s="27" t="s">
        <v>2790</v>
      </c>
      <c r="C921" s="27" t="s">
        <v>2791</v>
      </c>
      <c r="D921" s="28" t="s">
        <v>21</v>
      </c>
      <c r="E921" s="27" t="s">
        <v>2792</v>
      </c>
      <c r="F921" s="28">
        <v>2006</v>
      </c>
      <c r="G921" s="28"/>
    </row>
    <row r="922" spans="1:7">
      <c r="A922" s="27" t="s">
        <v>2786</v>
      </c>
      <c r="B922" s="27" t="s">
        <v>2793</v>
      </c>
      <c r="C922" s="27" t="s">
        <v>2794</v>
      </c>
      <c r="D922" s="28" t="s">
        <v>21</v>
      </c>
      <c r="E922" s="27" t="s">
        <v>2795</v>
      </c>
      <c r="F922" s="28">
        <v>1992</v>
      </c>
      <c r="G922" s="28"/>
    </row>
    <row r="923" spans="1:7">
      <c r="A923" s="27" t="s">
        <v>2786</v>
      </c>
      <c r="B923" s="27" t="s">
        <v>2796</v>
      </c>
      <c r="C923" s="27" t="s">
        <v>2797</v>
      </c>
      <c r="D923" s="28" t="s">
        <v>21</v>
      </c>
      <c r="E923" s="27" t="s">
        <v>2798</v>
      </c>
      <c r="F923" s="28">
        <v>1991</v>
      </c>
      <c r="G923" s="28"/>
    </row>
    <row r="924" spans="1:7">
      <c r="A924" s="27" t="s">
        <v>2786</v>
      </c>
      <c r="B924" s="27" t="s">
        <v>2799</v>
      </c>
      <c r="C924" s="27" t="s">
        <v>2712</v>
      </c>
      <c r="D924" s="28" t="s">
        <v>21</v>
      </c>
      <c r="E924" s="27" t="s">
        <v>2800</v>
      </c>
      <c r="F924" s="28">
        <v>1989</v>
      </c>
      <c r="G924" s="28">
        <v>20</v>
      </c>
    </row>
    <row r="925" spans="1:7">
      <c r="A925" s="27" t="s">
        <v>2786</v>
      </c>
      <c r="B925" s="27" t="s">
        <v>2801</v>
      </c>
      <c r="C925" s="27" t="s">
        <v>2802</v>
      </c>
      <c r="D925" s="28" t="s">
        <v>21</v>
      </c>
      <c r="E925" s="27" t="s">
        <v>2803</v>
      </c>
      <c r="F925" s="28">
        <v>1972</v>
      </c>
      <c r="G925" s="28">
        <v>9</v>
      </c>
    </row>
    <row r="926" spans="1:7">
      <c r="A926" s="27" t="s">
        <v>2804</v>
      </c>
      <c r="B926" s="27" t="s">
        <v>2805</v>
      </c>
      <c r="C926" s="27" t="s">
        <v>2806</v>
      </c>
      <c r="D926" s="28" t="s">
        <v>21</v>
      </c>
      <c r="E926" s="27" t="s">
        <v>2807</v>
      </c>
      <c r="F926" s="28">
        <v>1967</v>
      </c>
      <c r="G926" s="28"/>
    </row>
    <row r="927" spans="1:7">
      <c r="A927" s="27" t="s">
        <v>2808</v>
      </c>
      <c r="B927" s="27" t="s">
        <v>2809</v>
      </c>
      <c r="C927" s="27" t="s">
        <v>107</v>
      </c>
      <c r="D927" s="28" t="s">
        <v>21</v>
      </c>
      <c r="E927" s="27" t="s">
        <v>2810</v>
      </c>
      <c r="F927" s="28">
        <v>1989</v>
      </c>
      <c r="G927" s="28"/>
    </row>
    <row r="928" spans="1:7">
      <c r="A928" s="27" t="s">
        <v>2808</v>
      </c>
      <c r="B928" s="27" t="s">
        <v>2811</v>
      </c>
      <c r="C928" s="27" t="s">
        <v>107</v>
      </c>
      <c r="D928" s="28" t="s">
        <v>21</v>
      </c>
      <c r="E928" s="27" t="s">
        <v>2812</v>
      </c>
      <c r="F928" s="28">
        <v>1996</v>
      </c>
      <c r="G928" s="28"/>
    </row>
    <row r="929" spans="1:7">
      <c r="A929" s="27" t="s">
        <v>2808</v>
      </c>
      <c r="B929" s="27" t="s">
        <v>2813</v>
      </c>
      <c r="C929" s="27" t="s">
        <v>107</v>
      </c>
      <c r="D929" s="28" t="s">
        <v>21</v>
      </c>
      <c r="E929" s="27" t="s">
        <v>2814</v>
      </c>
      <c r="F929" s="28">
        <v>1976</v>
      </c>
      <c r="G929" s="28"/>
    </row>
    <row r="930" spans="1:7">
      <c r="A930" s="27" t="s">
        <v>2808</v>
      </c>
      <c r="B930" s="27" t="s">
        <v>2815</v>
      </c>
      <c r="C930" s="27" t="s">
        <v>2816</v>
      </c>
      <c r="D930" s="28" t="s">
        <v>21</v>
      </c>
      <c r="E930" s="27" t="s">
        <v>2817</v>
      </c>
      <c r="F930" s="28">
        <v>1986</v>
      </c>
      <c r="G930" s="28"/>
    </row>
    <row r="931" spans="1:7">
      <c r="A931" s="27" t="s">
        <v>2808</v>
      </c>
      <c r="B931" s="27" t="s">
        <v>2818</v>
      </c>
      <c r="C931" s="27" t="s">
        <v>2819</v>
      </c>
      <c r="D931" s="28" t="s">
        <v>21</v>
      </c>
      <c r="E931" s="27" t="s">
        <v>2820</v>
      </c>
      <c r="F931" s="28">
        <v>1979</v>
      </c>
      <c r="G931" s="28"/>
    </row>
    <row r="932" spans="1:7">
      <c r="A932" s="27" t="s">
        <v>2808</v>
      </c>
      <c r="B932" s="27" t="s">
        <v>2818</v>
      </c>
      <c r="C932" s="27" t="s">
        <v>2819</v>
      </c>
      <c r="D932" s="28" t="s">
        <v>21</v>
      </c>
      <c r="E932" s="27" t="s">
        <v>2821</v>
      </c>
      <c r="F932" s="28">
        <v>1979</v>
      </c>
      <c r="G932" s="28"/>
    </row>
    <row r="933" spans="1:7">
      <c r="A933" s="27" t="s">
        <v>2822</v>
      </c>
      <c r="B933" s="27" t="s">
        <v>2823</v>
      </c>
      <c r="C933" s="27" t="s">
        <v>2824</v>
      </c>
      <c r="D933" s="28" t="s">
        <v>21</v>
      </c>
      <c r="E933" s="27" t="s">
        <v>2825</v>
      </c>
      <c r="F933" s="28">
        <v>1987</v>
      </c>
      <c r="G933" s="28"/>
    </row>
    <row r="934" spans="1:7">
      <c r="A934" s="27" t="s">
        <v>2822</v>
      </c>
      <c r="B934" s="27" t="s">
        <v>2823</v>
      </c>
      <c r="C934" s="27" t="s">
        <v>2824</v>
      </c>
      <c r="D934" s="28" t="s">
        <v>21</v>
      </c>
      <c r="E934" s="27" t="s">
        <v>2826</v>
      </c>
      <c r="F934" s="28">
        <v>1987</v>
      </c>
      <c r="G934" s="28"/>
    </row>
    <row r="935" spans="1:7">
      <c r="A935" s="27" t="s">
        <v>2822</v>
      </c>
      <c r="B935" s="27" t="s">
        <v>2823</v>
      </c>
      <c r="C935" s="27" t="s">
        <v>2824</v>
      </c>
      <c r="D935" s="28" t="s">
        <v>21</v>
      </c>
      <c r="E935" s="27" t="s">
        <v>2827</v>
      </c>
      <c r="F935" s="28">
        <v>1987</v>
      </c>
      <c r="G935" s="28"/>
    </row>
    <row r="936" spans="1:7">
      <c r="A936" s="27" t="s">
        <v>2822</v>
      </c>
      <c r="B936" s="27" t="s">
        <v>2828</v>
      </c>
      <c r="C936" s="27" t="s">
        <v>2829</v>
      </c>
      <c r="D936" s="28" t="s">
        <v>21</v>
      </c>
      <c r="E936" s="27" t="s">
        <v>2830</v>
      </c>
      <c r="F936" s="28">
        <v>1997</v>
      </c>
      <c r="G936" s="28"/>
    </row>
    <row r="937" spans="1:7">
      <c r="A937" s="27" t="s">
        <v>2831</v>
      </c>
      <c r="B937" s="27" t="s">
        <v>2832</v>
      </c>
      <c r="C937" s="27" t="s">
        <v>2833</v>
      </c>
      <c r="D937" s="28" t="s">
        <v>21</v>
      </c>
      <c r="E937" s="27" t="s">
        <v>2834</v>
      </c>
      <c r="F937" s="28">
        <v>1990</v>
      </c>
      <c r="G937" s="28"/>
    </row>
    <row r="938" spans="1:7">
      <c r="A938" s="27" t="s">
        <v>2835</v>
      </c>
      <c r="B938" s="27" t="s">
        <v>2836</v>
      </c>
      <c r="C938" s="27" t="s">
        <v>2837</v>
      </c>
      <c r="D938" s="28" t="s">
        <v>21</v>
      </c>
      <c r="E938" s="27" t="s">
        <v>2838</v>
      </c>
      <c r="F938" s="28">
        <v>1987</v>
      </c>
      <c r="G938" s="28"/>
    </row>
    <row r="939" spans="1:7">
      <c r="A939" s="27" t="s">
        <v>2835</v>
      </c>
      <c r="B939" s="27" t="s">
        <v>2839</v>
      </c>
      <c r="C939" s="27" t="s">
        <v>2840</v>
      </c>
      <c r="D939" s="28" t="s">
        <v>21</v>
      </c>
      <c r="E939" s="27" t="s">
        <v>2841</v>
      </c>
      <c r="F939" s="28">
        <v>1987</v>
      </c>
      <c r="G939" s="28"/>
    </row>
    <row r="940" spans="1:7">
      <c r="A940" s="27" t="s">
        <v>2842</v>
      </c>
      <c r="B940" s="27" t="s">
        <v>2843</v>
      </c>
      <c r="C940" s="27" t="s">
        <v>2844</v>
      </c>
      <c r="D940" s="28" t="s">
        <v>21</v>
      </c>
      <c r="E940" s="27" t="s">
        <v>2845</v>
      </c>
      <c r="F940" s="28">
        <v>1981</v>
      </c>
      <c r="G940" s="28"/>
    </row>
    <row r="941" spans="1:7">
      <c r="A941" s="27" t="s">
        <v>2842</v>
      </c>
      <c r="B941" s="27" t="s">
        <v>2846</v>
      </c>
      <c r="C941" s="27" t="s">
        <v>2847</v>
      </c>
      <c r="D941" s="28" t="s">
        <v>21</v>
      </c>
      <c r="E941" s="27" t="s">
        <v>2848</v>
      </c>
      <c r="F941" s="28">
        <v>1975</v>
      </c>
      <c r="G941" s="28"/>
    </row>
    <row r="942" spans="1:7">
      <c r="A942" s="27" t="s">
        <v>2842</v>
      </c>
      <c r="B942" s="27" t="s">
        <v>2849</v>
      </c>
      <c r="C942" s="27" t="s">
        <v>2850</v>
      </c>
      <c r="D942" s="28" t="s">
        <v>21</v>
      </c>
      <c r="E942" s="27" t="s">
        <v>2851</v>
      </c>
      <c r="F942" s="28">
        <v>1998</v>
      </c>
      <c r="G942" s="28"/>
    </row>
    <row r="943" spans="1:7">
      <c r="A943" s="27" t="s">
        <v>2842</v>
      </c>
      <c r="B943" s="27" t="s">
        <v>2852</v>
      </c>
      <c r="C943" s="27" t="s">
        <v>2853</v>
      </c>
      <c r="D943" s="28" t="s">
        <v>21</v>
      </c>
      <c r="E943" s="27" t="s">
        <v>2854</v>
      </c>
      <c r="F943" s="28">
        <v>1991</v>
      </c>
      <c r="G943" s="28"/>
    </row>
    <row r="944" spans="1:7">
      <c r="A944" s="27" t="s">
        <v>2842</v>
      </c>
      <c r="B944" s="27" t="s">
        <v>2855</v>
      </c>
      <c r="C944" s="27" t="s">
        <v>2856</v>
      </c>
      <c r="D944" s="28" t="s">
        <v>21</v>
      </c>
      <c r="E944" s="27" t="s">
        <v>2857</v>
      </c>
      <c r="F944" s="28">
        <v>2006</v>
      </c>
      <c r="G944" s="28"/>
    </row>
    <row r="945" spans="1:7">
      <c r="A945" s="27" t="s">
        <v>2858</v>
      </c>
      <c r="B945" s="27" t="s">
        <v>2859</v>
      </c>
      <c r="C945" s="27" t="s">
        <v>2860</v>
      </c>
      <c r="D945" s="28" t="s">
        <v>21</v>
      </c>
      <c r="E945" s="27" t="s">
        <v>2861</v>
      </c>
      <c r="F945" s="28">
        <v>1968</v>
      </c>
      <c r="G945" s="28"/>
    </row>
    <row r="946" spans="1:7">
      <c r="A946" s="27" t="s">
        <v>2862</v>
      </c>
      <c r="B946" s="27" t="s">
        <v>2863</v>
      </c>
      <c r="C946" s="27" t="s">
        <v>107</v>
      </c>
      <c r="D946" s="28" t="s">
        <v>21</v>
      </c>
      <c r="E946" s="27" t="s">
        <v>2864</v>
      </c>
      <c r="F946" s="28">
        <v>1986</v>
      </c>
      <c r="G946" s="28"/>
    </row>
    <row r="947" spans="1:7">
      <c r="A947" s="27" t="s">
        <v>2865</v>
      </c>
      <c r="B947" s="27" t="s">
        <v>2866</v>
      </c>
      <c r="C947" s="27" t="s">
        <v>2867</v>
      </c>
      <c r="D947" s="28" t="s">
        <v>21</v>
      </c>
      <c r="E947" s="27" t="s">
        <v>2868</v>
      </c>
      <c r="F947" s="28">
        <v>1990</v>
      </c>
      <c r="G947" s="28"/>
    </row>
    <row r="948" spans="1:7">
      <c r="A948" s="27" t="s">
        <v>2869</v>
      </c>
      <c r="B948" s="27" t="s">
        <v>2870</v>
      </c>
      <c r="C948" s="27" t="s">
        <v>2871</v>
      </c>
      <c r="D948" s="28" t="s">
        <v>21</v>
      </c>
      <c r="E948" s="27" t="s">
        <v>2872</v>
      </c>
      <c r="F948" s="28">
        <v>2008</v>
      </c>
      <c r="G948" s="28"/>
    </row>
    <row r="949" spans="1:7">
      <c r="A949" s="27" t="s">
        <v>2873</v>
      </c>
      <c r="B949" s="27" t="s">
        <v>2874</v>
      </c>
      <c r="C949" s="27" t="s">
        <v>2875</v>
      </c>
      <c r="D949" s="28" t="s">
        <v>21</v>
      </c>
      <c r="E949" s="27" t="s">
        <v>2876</v>
      </c>
      <c r="F949" s="28">
        <v>1977</v>
      </c>
      <c r="G949" s="28"/>
    </row>
    <row r="950" spans="1:7">
      <c r="A950" s="27" t="s">
        <v>2873</v>
      </c>
      <c r="B950" s="27" t="s">
        <v>2877</v>
      </c>
      <c r="C950" s="27" t="s">
        <v>2878</v>
      </c>
      <c r="D950" s="28" t="s">
        <v>21</v>
      </c>
      <c r="E950" s="27" t="s">
        <v>2879</v>
      </c>
      <c r="F950" s="28">
        <v>1970</v>
      </c>
      <c r="G950" s="28"/>
    </row>
    <row r="951" spans="1:7">
      <c r="A951" s="27" t="s">
        <v>2880</v>
      </c>
      <c r="B951" s="27" t="s">
        <v>2881</v>
      </c>
      <c r="C951" s="27" t="s">
        <v>107</v>
      </c>
      <c r="D951" s="28" t="s">
        <v>21</v>
      </c>
      <c r="E951" s="27" t="s">
        <v>2882</v>
      </c>
      <c r="F951" s="28">
        <v>1988</v>
      </c>
      <c r="G951" s="28"/>
    </row>
    <row r="952" spans="1:7">
      <c r="A952" s="27" t="s">
        <v>2880</v>
      </c>
      <c r="B952" s="27" t="s">
        <v>2883</v>
      </c>
      <c r="C952" s="27" t="s">
        <v>2884</v>
      </c>
      <c r="D952" s="28" t="s">
        <v>21</v>
      </c>
      <c r="E952" s="27" t="s">
        <v>2885</v>
      </c>
      <c r="F952" s="28">
        <v>2001</v>
      </c>
      <c r="G952" s="28"/>
    </row>
    <row r="953" spans="1:7">
      <c r="A953" s="27" t="s">
        <v>2880</v>
      </c>
      <c r="B953" s="27" t="s">
        <v>2886</v>
      </c>
      <c r="C953" s="27" t="s">
        <v>2887</v>
      </c>
      <c r="D953" s="28" t="s">
        <v>21</v>
      </c>
      <c r="E953" s="27" t="s">
        <v>2888</v>
      </c>
      <c r="F953" s="28">
        <v>1978</v>
      </c>
      <c r="G953" s="28"/>
    </row>
    <row r="954" spans="1:7">
      <c r="A954" s="27" t="s">
        <v>2880</v>
      </c>
      <c r="B954" s="27" t="s">
        <v>2889</v>
      </c>
      <c r="C954" s="27" t="s">
        <v>2890</v>
      </c>
      <c r="D954" s="28" t="s">
        <v>21</v>
      </c>
      <c r="E954" s="27" t="s">
        <v>2891</v>
      </c>
      <c r="F954" s="28">
        <v>1997</v>
      </c>
      <c r="G954" s="28"/>
    </row>
    <row r="955" spans="1:7">
      <c r="A955" s="27" t="s">
        <v>2892</v>
      </c>
      <c r="B955" s="27" t="s">
        <v>2893</v>
      </c>
      <c r="C955" s="27" t="s">
        <v>2894</v>
      </c>
      <c r="D955" s="28" t="s">
        <v>21</v>
      </c>
      <c r="E955" s="27" t="s">
        <v>2895</v>
      </c>
      <c r="F955" s="28">
        <v>2007</v>
      </c>
      <c r="G955" s="28"/>
    </row>
    <row r="956" spans="1:7">
      <c r="A956" s="27" t="s">
        <v>2896</v>
      </c>
      <c r="B956" s="27" t="s">
        <v>2897</v>
      </c>
      <c r="C956" s="27" t="s">
        <v>2898</v>
      </c>
      <c r="D956" s="28" t="s">
        <v>21</v>
      </c>
      <c r="E956" s="27" t="s">
        <v>2899</v>
      </c>
      <c r="F956" s="28">
        <v>1998</v>
      </c>
      <c r="G956" s="28"/>
    </row>
    <row r="957" spans="1:7">
      <c r="A957" s="27" t="s">
        <v>2900</v>
      </c>
      <c r="B957" s="27" t="s">
        <v>2901</v>
      </c>
      <c r="C957" s="27" t="s">
        <v>2902</v>
      </c>
      <c r="D957" s="28" t="s">
        <v>21</v>
      </c>
      <c r="E957" s="27" t="s">
        <v>2903</v>
      </c>
      <c r="F957" s="28">
        <v>2004</v>
      </c>
      <c r="G957" s="28"/>
    </row>
    <row r="958" spans="1:7">
      <c r="A958" s="27" t="s">
        <v>2904</v>
      </c>
      <c r="B958" s="27" t="s">
        <v>2905</v>
      </c>
      <c r="C958" s="27" t="s">
        <v>2906</v>
      </c>
      <c r="D958" s="28" t="s">
        <v>21</v>
      </c>
      <c r="E958" s="27" t="s">
        <v>2907</v>
      </c>
      <c r="F958" s="28">
        <v>1947</v>
      </c>
      <c r="G958" s="28"/>
    </row>
    <row r="959" spans="1:7">
      <c r="A959" s="27" t="s">
        <v>2908</v>
      </c>
      <c r="B959" s="27" t="s">
        <v>2909</v>
      </c>
      <c r="C959" s="27" t="s">
        <v>2910</v>
      </c>
      <c r="D959" s="28" t="s">
        <v>21</v>
      </c>
      <c r="E959" s="27" t="s">
        <v>2911</v>
      </c>
      <c r="F959" s="28">
        <v>1953</v>
      </c>
      <c r="G959" s="28"/>
    </row>
    <row r="960" spans="1:7">
      <c r="A960" s="27" t="s">
        <v>2912</v>
      </c>
      <c r="B960" s="27" t="s">
        <v>2913</v>
      </c>
      <c r="C960" s="27" t="s">
        <v>2914</v>
      </c>
      <c r="D960" s="28" t="s">
        <v>21</v>
      </c>
      <c r="E960" s="27" t="s">
        <v>2915</v>
      </c>
      <c r="F960" s="28">
        <v>1847</v>
      </c>
      <c r="G960" s="28"/>
    </row>
    <row r="961" spans="1:7">
      <c r="A961" s="27" t="s">
        <v>2912</v>
      </c>
      <c r="B961" s="27" t="s">
        <v>2913</v>
      </c>
      <c r="C961" s="27" t="s">
        <v>2914</v>
      </c>
      <c r="D961" s="28" t="s">
        <v>21</v>
      </c>
      <c r="E961" s="27" t="s">
        <v>2916</v>
      </c>
      <c r="F961" s="28">
        <v>1847</v>
      </c>
      <c r="G961" s="28"/>
    </row>
    <row r="962" spans="1:7">
      <c r="A962" s="27" t="s">
        <v>2917</v>
      </c>
      <c r="B962" s="27" t="s">
        <v>2918</v>
      </c>
      <c r="C962" s="27" t="s">
        <v>2875</v>
      </c>
      <c r="D962" s="28" t="s">
        <v>21</v>
      </c>
      <c r="E962" s="27" t="s">
        <v>2919</v>
      </c>
      <c r="F962" s="28">
        <v>1984</v>
      </c>
      <c r="G962" s="28"/>
    </row>
    <row r="963" spans="1:7">
      <c r="A963" s="27" t="s">
        <v>2920</v>
      </c>
      <c r="B963" s="27" t="s">
        <v>2921</v>
      </c>
      <c r="C963" s="27" t="s">
        <v>2922</v>
      </c>
      <c r="D963" s="28" t="s">
        <v>21</v>
      </c>
      <c r="E963" s="27" t="s">
        <v>2923</v>
      </c>
      <c r="F963" s="28">
        <v>1956</v>
      </c>
      <c r="G963" s="28"/>
    </row>
    <row r="964" spans="1:7">
      <c r="A964" s="27" t="s">
        <v>2924</v>
      </c>
      <c r="B964" s="27" t="s">
        <v>2925</v>
      </c>
      <c r="C964" s="27" t="s">
        <v>2926</v>
      </c>
      <c r="D964" s="28" t="s">
        <v>21</v>
      </c>
      <c r="E964" s="27" t="s">
        <v>2927</v>
      </c>
      <c r="F964" s="28">
        <v>1944</v>
      </c>
      <c r="G964" s="28"/>
    </row>
    <row r="965" spans="1:7">
      <c r="A965" s="27" t="s">
        <v>2924</v>
      </c>
      <c r="B965" s="27" t="s">
        <v>2928</v>
      </c>
      <c r="C965" s="27" t="s">
        <v>2929</v>
      </c>
      <c r="D965" s="28" t="s">
        <v>21</v>
      </c>
      <c r="E965" s="27" t="s">
        <v>2930</v>
      </c>
      <c r="F965" s="28">
        <v>1977</v>
      </c>
      <c r="G965" s="28"/>
    </row>
    <row r="966" spans="1:7">
      <c r="A966" s="27" t="s">
        <v>2931</v>
      </c>
      <c r="B966" s="27" t="s">
        <v>2932</v>
      </c>
      <c r="C966" s="27" t="s">
        <v>2933</v>
      </c>
      <c r="D966" s="28" t="s">
        <v>21</v>
      </c>
      <c r="E966" s="27" t="s">
        <v>2934</v>
      </c>
      <c r="F966" s="28">
        <v>1994</v>
      </c>
      <c r="G966" s="28"/>
    </row>
    <row r="967" spans="1:7">
      <c r="A967" s="27" t="s">
        <v>2931</v>
      </c>
      <c r="B967" s="27" t="s">
        <v>2932</v>
      </c>
      <c r="C967" s="27" t="s">
        <v>2933</v>
      </c>
      <c r="D967" s="28" t="s">
        <v>21</v>
      </c>
      <c r="E967" s="27" t="s">
        <v>2935</v>
      </c>
      <c r="F967" s="28">
        <v>1994</v>
      </c>
      <c r="G967" s="28"/>
    </row>
    <row r="968" spans="1:7">
      <c r="A968" s="27" t="s">
        <v>2936</v>
      </c>
      <c r="B968" s="27" t="s">
        <v>2937</v>
      </c>
      <c r="C968" s="27" t="s">
        <v>2938</v>
      </c>
      <c r="D968" s="28" t="s">
        <v>21</v>
      </c>
      <c r="E968" s="27" t="s">
        <v>2939</v>
      </c>
      <c r="F968" s="28">
        <v>2004</v>
      </c>
      <c r="G968" s="28"/>
    </row>
    <row r="969" spans="1:7">
      <c r="A969" s="27" t="s">
        <v>2940</v>
      </c>
      <c r="B969" s="27" t="s">
        <v>2941</v>
      </c>
      <c r="C969" s="27" t="s">
        <v>2784</v>
      </c>
      <c r="D969" s="28" t="s">
        <v>21</v>
      </c>
      <c r="E969" s="27" t="s">
        <v>2942</v>
      </c>
      <c r="F969" s="28">
        <v>1987</v>
      </c>
      <c r="G969" s="28"/>
    </row>
    <row r="970" spans="1:7">
      <c r="A970" s="27" t="s">
        <v>2943</v>
      </c>
      <c r="B970" s="27" t="s">
        <v>2944</v>
      </c>
      <c r="C970" s="27" t="s">
        <v>2945</v>
      </c>
      <c r="D970" s="28" t="s">
        <v>21</v>
      </c>
      <c r="E970" s="27" t="s">
        <v>2946</v>
      </c>
      <c r="F970" s="28">
        <v>2004</v>
      </c>
      <c r="G970" s="28"/>
    </row>
    <row r="971" spans="1:7">
      <c r="A971" s="27" t="s">
        <v>2947</v>
      </c>
      <c r="B971" s="27" t="s">
        <v>2948</v>
      </c>
      <c r="C971" s="27" t="s">
        <v>2949</v>
      </c>
      <c r="D971" s="28" t="s">
        <v>21</v>
      </c>
      <c r="E971" s="27" t="s">
        <v>2950</v>
      </c>
      <c r="F971" s="28">
        <v>1971</v>
      </c>
      <c r="G971" s="28"/>
    </row>
    <row r="972" spans="1:7">
      <c r="A972" s="27" t="s">
        <v>2951</v>
      </c>
      <c r="B972" s="27" t="s">
        <v>2952</v>
      </c>
      <c r="C972" s="27" t="s">
        <v>2953</v>
      </c>
      <c r="D972" s="28" t="s">
        <v>21</v>
      </c>
      <c r="E972" s="27" t="s">
        <v>2954</v>
      </c>
      <c r="F972" s="28">
        <v>2005</v>
      </c>
      <c r="G972" s="28"/>
    </row>
    <row r="973" spans="1:7">
      <c r="A973" s="27" t="s">
        <v>2955</v>
      </c>
      <c r="B973" s="27" t="s">
        <v>2956</v>
      </c>
      <c r="C973" s="27" t="s">
        <v>2957</v>
      </c>
      <c r="D973" s="28" t="s">
        <v>21</v>
      </c>
      <c r="E973" s="27" t="s">
        <v>2958</v>
      </c>
      <c r="F973" s="28">
        <v>2004</v>
      </c>
      <c r="G973" s="28"/>
    </row>
    <row r="974" spans="1:7">
      <c r="A974" s="27" t="s">
        <v>2959</v>
      </c>
      <c r="B974" s="27" t="s">
        <v>2960</v>
      </c>
      <c r="C974" s="27" t="s">
        <v>107</v>
      </c>
      <c r="D974" s="28" t="s">
        <v>21</v>
      </c>
      <c r="E974" s="27" t="s">
        <v>2961</v>
      </c>
      <c r="F974" s="28">
        <v>1962</v>
      </c>
      <c r="G974" s="28"/>
    </row>
    <row r="975" spans="1:7">
      <c r="A975" s="27" t="s">
        <v>2962</v>
      </c>
      <c r="B975" s="27" t="s">
        <v>2963</v>
      </c>
      <c r="C975" s="27" t="s">
        <v>2964</v>
      </c>
      <c r="D975" s="28" t="s">
        <v>21</v>
      </c>
      <c r="E975" s="27" t="s">
        <v>2965</v>
      </c>
      <c r="F975" s="28">
        <v>1967</v>
      </c>
      <c r="G975" s="28"/>
    </row>
    <row r="976" spans="1:7">
      <c r="A976" s="27" t="s">
        <v>2966</v>
      </c>
      <c r="B976" s="27" t="s">
        <v>2967</v>
      </c>
      <c r="C976" s="27" t="s">
        <v>2968</v>
      </c>
      <c r="D976" s="28" t="s">
        <v>21</v>
      </c>
      <c r="E976" s="27" t="s">
        <v>2969</v>
      </c>
      <c r="F976" s="28">
        <v>1960</v>
      </c>
      <c r="G976" s="28"/>
    </row>
    <row r="977" spans="1:7">
      <c r="A977" s="27" t="s">
        <v>2966</v>
      </c>
      <c r="B977" s="27" t="s">
        <v>2970</v>
      </c>
      <c r="C977" s="27" t="s">
        <v>2971</v>
      </c>
      <c r="D977" s="28" t="s">
        <v>21</v>
      </c>
      <c r="E977" s="27" t="s">
        <v>2972</v>
      </c>
      <c r="F977" s="28">
        <v>2004</v>
      </c>
      <c r="G977" s="28"/>
    </row>
    <row r="978" spans="1:7">
      <c r="A978" s="27" t="s">
        <v>2973</v>
      </c>
      <c r="B978" s="27" t="s">
        <v>2974</v>
      </c>
      <c r="C978" s="27" t="s">
        <v>2975</v>
      </c>
      <c r="D978" s="28" t="s">
        <v>21</v>
      </c>
      <c r="E978" s="27" t="s">
        <v>2976</v>
      </c>
      <c r="F978" s="28">
        <v>1994</v>
      </c>
      <c r="G978" s="28"/>
    </row>
    <row r="979" spans="1:7">
      <c r="A979" s="27" t="s">
        <v>2977</v>
      </c>
      <c r="B979" s="27" t="s">
        <v>2978</v>
      </c>
      <c r="C979" s="27" t="s">
        <v>2979</v>
      </c>
      <c r="D979" s="28" t="s">
        <v>21</v>
      </c>
      <c r="E979" s="27" t="s">
        <v>2980</v>
      </c>
      <c r="F979" s="28">
        <v>1907</v>
      </c>
      <c r="G979" s="28"/>
    </row>
    <row r="980" spans="1:7">
      <c r="A980" s="27" t="s">
        <v>2981</v>
      </c>
      <c r="B980" s="27" t="s">
        <v>2982</v>
      </c>
      <c r="C980" s="27" t="s">
        <v>2983</v>
      </c>
      <c r="D980" s="28" t="s">
        <v>21</v>
      </c>
      <c r="E980" s="27" t="s">
        <v>2984</v>
      </c>
      <c r="F980" s="28">
        <v>1997</v>
      </c>
      <c r="G980" s="28"/>
    </row>
    <row r="981" spans="1:7">
      <c r="A981" s="27" t="s">
        <v>2985</v>
      </c>
      <c r="B981" s="27" t="s">
        <v>2986</v>
      </c>
      <c r="C981" s="27" t="s">
        <v>2987</v>
      </c>
      <c r="D981" s="28" t="s">
        <v>21</v>
      </c>
      <c r="E981" s="27" t="s">
        <v>2988</v>
      </c>
      <c r="F981" s="28">
        <v>1967</v>
      </c>
      <c r="G981" s="28"/>
    </row>
    <row r="982" spans="1:7">
      <c r="A982" s="27" t="s">
        <v>2989</v>
      </c>
      <c r="B982" s="27" t="s">
        <v>2990</v>
      </c>
      <c r="C982" s="27" t="s">
        <v>2991</v>
      </c>
      <c r="D982" s="28" t="s">
        <v>21</v>
      </c>
      <c r="E982" s="27" t="s">
        <v>2992</v>
      </c>
      <c r="F982" s="28">
        <v>1960</v>
      </c>
      <c r="G982" s="28"/>
    </row>
    <row r="983" spans="1:7">
      <c r="A983" s="27" t="s">
        <v>2993</v>
      </c>
      <c r="B983" s="27" t="s">
        <v>2994</v>
      </c>
      <c r="C983" s="27" t="s">
        <v>2995</v>
      </c>
      <c r="D983" s="28" t="s">
        <v>21</v>
      </c>
      <c r="E983" s="27" t="s">
        <v>2996</v>
      </c>
      <c r="F983" s="28">
        <v>1982</v>
      </c>
      <c r="G983" s="28"/>
    </row>
    <row r="984" spans="1:7">
      <c r="A984" s="27" t="s">
        <v>2997</v>
      </c>
      <c r="B984" s="27" t="s">
        <v>2998</v>
      </c>
      <c r="C984" s="27" t="s">
        <v>2999</v>
      </c>
      <c r="D984" s="28" t="s">
        <v>21</v>
      </c>
      <c r="E984" s="27" t="s">
        <v>3000</v>
      </c>
      <c r="F984" s="28">
        <v>1973</v>
      </c>
      <c r="G984" s="28"/>
    </row>
    <row r="985" spans="1:7">
      <c r="A985" s="27" t="s">
        <v>3001</v>
      </c>
      <c r="B985" s="27" t="s">
        <v>3002</v>
      </c>
      <c r="C985" s="27" t="s">
        <v>3003</v>
      </c>
      <c r="D985" s="28" t="s">
        <v>21</v>
      </c>
      <c r="E985" s="27" t="s">
        <v>3004</v>
      </c>
      <c r="F985" s="28">
        <v>1993</v>
      </c>
      <c r="G985" s="28"/>
    </row>
    <row r="986" spans="1:7">
      <c r="A986" s="27" t="s">
        <v>3005</v>
      </c>
      <c r="B986" s="27" t="s">
        <v>3006</v>
      </c>
      <c r="C986" s="27" t="s">
        <v>3007</v>
      </c>
      <c r="D986" s="28" t="s">
        <v>21</v>
      </c>
      <c r="E986" s="27" t="s">
        <v>3008</v>
      </c>
      <c r="F986" s="28">
        <v>2003</v>
      </c>
      <c r="G986" s="28"/>
    </row>
    <row r="987" spans="1:7">
      <c r="A987" s="27" t="s">
        <v>3009</v>
      </c>
      <c r="B987" s="27" t="s">
        <v>3010</v>
      </c>
      <c r="C987" s="27" t="s">
        <v>3011</v>
      </c>
      <c r="D987" s="28" t="s">
        <v>21</v>
      </c>
      <c r="E987" s="27" t="s">
        <v>3012</v>
      </c>
      <c r="F987" s="28">
        <v>1997</v>
      </c>
      <c r="G987" s="28"/>
    </row>
    <row r="988" spans="1:7">
      <c r="A988" s="27" t="s">
        <v>3013</v>
      </c>
      <c r="B988" s="27" t="s">
        <v>3014</v>
      </c>
      <c r="C988" s="27" t="s">
        <v>3015</v>
      </c>
      <c r="D988" s="28" t="s">
        <v>21</v>
      </c>
      <c r="E988" s="27" t="s">
        <v>3016</v>
      </c>
      <c r="F988" s="28">
        <v>2003</v>
      </c>
      <c r="G988" s="28"/>
    </row>
    <row r="989" spans="1:7">
      <c r="A989" s="27" t="s">
        <v>3013</v>
      </c>
      <c r="B989" s="27" t="s">
        <v>3017</v>
      </c>
      <c r="C989" s="27" t="s">
        <v>3015</v>
      </c>
      <c r="D989" s="28" t="s">
        <v>21</v>
      </c>
      <c r="E989" s="27" t="s">
        <v>3018</v>
      </c>
      <c r="F989" s="28">
        <v>1992</v>
      </c>
      <c r="G989" s="28"/>
    </row>
    <row r="990" spans="1:7">
      <c r="A990" s="27" t="s">
        <v>3019</v>
      </c>
      <c r="B990" s="27" t="s">
        <v>3020</v>
      </c>
      <c r="C990" s="27" t="s">
        <v>3021</v>
      </c>
      <c r="D990" s="28" t="s">
        <v>21</v>
      </c>
      <c r="E990" s="27" t="s">
        <v>3022</v>
      </c>
      <c r="F990" s="28">
        <v>2000</v>
      </c>
      <c r="G990" s="28">
        <v>6</v>
      </c>
    </row>
    <row r="991" spans="1:7">
      <c r="A991" s="27" t="s">
        <v>3023</v>
      </c>
      <c r="B991" s="27" t="s">
        <v>3024</v>
      </c>
      <c r="C991" s="27" t="s">
        <v>3025</v>
      </c>
      <c r="D991" s="28" t="s">
        <v>21</v>
      </c>
      <c r="E991" s="27" t="s">
        <v>3026</v>
      </c>
      <c r="F991" s="28">
        <v>1997</v>
      </c>
      <c r="G991" s="28"/>
    </row>
    <row r="992" spans="1:7">
      <c r="A992" s="27" t="s">
        <v>3023</v>
      </c>
      <c r="B992" s="27" t="s">
        <v>3024</v>
      </c>
      <c r="C992" s="27" t="s">
        <v>3025</v>
      </c>
      <c r="D992" s="28" t="s">
        <v>21</v>
      </c>
      <c r="E992" s="27" t="s">
        <v>3027</v>
      </c>
      <c r="F992" s="28">
        <v>1997</v>
      </c>
      <c r="G992" s="28"/>
    </row>
    <row r="993" spans="1:7">
      <c r="A993" s="27" t="s">
        <v>3023</v>
      </c>
      <c r="B993" s="27" t="s">
        <v>3024</v>
      </c>
      <c r="C993" s="27" t="s">
        <v>3025</v>
      </c>
      <c r="D993" s="28" t="s">
        <v>21</v>
      </c>
      <c r="E993" s="27" t="s">
        <v>3028</v>
      </c>
      <c r="F993" s="28">
        <v>1997</v>
      </c>
      <c r="G993" s="28"/>
    </row>
    <row r="994" spans="1:7">
      <c r="A994" s="27" t="s">
        <v>3029</v>
      </c>
      <c r="B994" s="27" t="s">
        <v>3030</v>
      </c>
      <c r="C994" s="27" t="s">
        <v>107</v>
      </c>
      <c r="D994" s="28" t="s">
        <v>21</v>
      </c>
      <c r="E994" s="27" t="s">
        <v>3031</v>
      </c>
      <c r="F994" s="28">
        <v>2005</v>
      </c>
      <c r="G994" s="28"/>
    </row>
    <row r="995" spans="1:7">
      <c r="A995" s="27" t="s">
        <v>3032</v>
      </c>
      <c r="B995" s="27" t="s">
        <v>3033</v>
      </c>
      <c r="C995" s="27" t="s">
        <v>107</v>
      </c>
      <c r="D995" s="28" t="s">
        <v>21</v>
      </c>
      <c r="E995" s="27" t="s">
        <v>3034</v>
      </c>
      <c r="F995" s="28">
        <v>1998</v>
      </c>
      <c r="G995" s="28"/>
    </row>
    <row r="996" spans="1:7">
      <c r="A996" s="27" t="s">
        <v>3035</v>
      </c>
      <c r="B996" s="27" t="s">
        <v>3036</v>
      </c>
      <c r="C996" s="27" t="s">
        <v>107</v>
      </c>
      <c r="D996" s="28" t="s">
        <v>21</v>
      </c>
      <c r="E996" s="27" t="s">
        <v>3037</v>
      </c>
      <c r="F996" s="28">
        <v>2003</v>
      </c>
      <c r="G996" s="28">
        <v>9</v>
      </c>
    </row>
    <row r="997" spans="1:7">
      <c r="A997" s="27" t="s">
        <v>3038</v>
      </c>
      <c r="B997" s="27" t="s">
        <v>3039</v>
      </c>
      <c r="C997" s="27" t="s">
        <v>107</v>
      </c>
      <c r="D997" s="28" t="s">
        <v>21</v>
      </c>
      <c r="E997" s="27" t="s">
        <v>3040</v>
      </c>
      <c r="F997" s="28">
        <v>2005</v>
      </c>
      <c r="G997" s="28"/>
    </row>
    <row r="998" spans="1:7">
      <c r="A998" s="27" t="s">
        <v>3038</v>
      </c>
      <c r="B998" s="27" t="s">
        <v>3041</v>
      </c>
      <c r="C998" s="27" t="s">
        <v>3042</v>
      </c>
      <c r="D998" s="28" t="s">
        <v>1502</v>
      </c>
      <c r="E998" s="27" t="s">
        <v>3043</v>
      </c>
      <c r="F998" s="28">
        <v>1984</v>
      </c>
      <c r="G998" s="28"/>
    </row>
    <row r="999" spans="1:7">
      <c r="A999" s="27" t="s">
        <v>3044</v>
      </c>
      <c r="B999" s="27" t="s">
        <v>3045</v>
      </c>
      <c r="C999" s="27" t="s">
        <v>3046</v>
      </c>
      <c r="D999" s="28" t="s">
        <v>21</v>
      </c>
      <c r="E999" s="27" t="s">
        <v>3047</v>
      </c>
      <c r="F999" s="28">
        <v>1988</v>
      </c>
      <c r="G999" s="28"/>
    </row>
    <row r="1000" spans="1:7">
      <c r="A1000" s="27" t="s">
        <v>3044</v>
      </c>
      <c r="B1000" s="27" t="s">
        <v>3048</v>
      </c>
      <c r="C1000" s="27" t="s">
        <v>3049</v>
      </c>
      <c r="D1000" s="28" t="s">
        <v>21</v>
      </c>
      <c r="E1000" s="27" t="s">
        <v>3050</v>
      </c>
      <c r="F1000" s="28">
        <v>1988</v>
      </c>
      <c r="G1000" s="28"/>
    </row>
    <row r="1001" spans="1:7">
      <c r="A1001" s="27" t="s">
        <v>3044</v>
      </c>
      <c r="B1001" s="27" t="s">
        <v>3051</v>
      </c>
      <c r="C1001" s="27" t="s">
        <v>3052</v>
      </c>
      <c r="D1001" s="28" t="s">
        <v>21</v>
      </c>
      <c r="E1001" s="27" t="s">
        <v>3053</v>
      </c>
      <c r="F1001" s="28">
        <v>1988</v>
      </c>
      <c r="G1001" s="28"/>
    </row>
    <row r="1002" spans="1:7">
      <c r="A1002" s="27" t="s">
        <v>3044</v>
      </c>
      <c r="B1002" s="27" t="s">
        <v>3054</v>
      </c>
      <c r="C1002" s="27" t="s">
        <v>3055</v>
      </c>
      <c r="D1002" s="28" t="s">
        <v>21</v>
      </c>
      <c r="E1002" s="27" t="s">
        <v>3056</v>
      </c>
      <c r="F1002" s="28">
        <v>1988</v>
      </c>
      <c r="G1002" s="28"/>
    </row>
    <row r="1003" spans="1:7">
      <c r="A1003" s="27" t="s">
        <v>3044</v>
      </c>
      <c r="B1003" s="27" t="s">
        <v>3057</v>
      </c>
      <c r="C1003" s="27" t="s">
        <v>3055</v>
      </c>
      <c r="D1003" s="28" t="s">
        <v>21</v>
      </c>
      <c r="E1003" s="27" t="s">
        <v>3058</v>
      </c>
      <c r="F1003" s="28">
        <v>1988</v>
      </c>
      <c r="G1003" s="28"/>
    </row>
    <row r="1004" spans="1:7">
      <c r="A1004" s="27" t="s">
        <v>3059</v>
      </c>
      <c r="B1004" s="27" t="s">
        <v>3060</v>
      </c>
      <c r="C1004" s="27" t="s">
        <v>3055</v>
      </c>
      <c r="D1004" s="28" t="s">
        <v>21</v>
      </c>
      <c r="E1004" s="27" t="s">
        <v>3061</v>
      </c>
      <c r="F1004" s="28">
        <v>1991</v>
      </c>
      <c r="G1004" s="28"/>
    </row>
    <row r="1005" spans="1:7">
      <c r="A1005" s="27" t="s">
        <v>3062</v>
      </c>
      <c r="B1005" s="27" t="s">
        <v>3063</v>
      </c>
      <c r="C1005" s="27" t="s">
        <v>3064</v>
      </c>
      <c r="D1005" s="28" t="s">
        <v>21</v>
      </c>
      <c r="E1005" s="27" t="s">
        <v>3065</v>
      </c>
      <c r="F1005" s="28">
        <v>1991</v>
      </c>
      <c r="G1005" s="28"/>
    </row>
    <row r="1006" spans="1:7">
      <c r="A1006" s="27" t="s">
        <v>3066</v>
      </c>
      <c r="B1006" s="27" t="s">
        <v>3067</v>
      </c>
      <c r="C1006" s="27" t="s">
        <v>3068</v>
      </c>
      <c r="D1006" s="28" t="s">
        <v>21</v>
      </c>
      <c r="E1006" s="27" t="s">
        <v>3069</v>
      </c>
      <c r="F1006" s="28">
        <v>1991</v>
      </c>
      <c r="G1006" s="28"/>
    </row>
    <row r="1007" spans="1:7">
      <c r="A1007" s="27" t="s">
        <v>3070</v>
      </c>
      <c r="B1007" s="27" t="s">
        <v>3071</v>
      </c>
      <c r="C1007" s="27" t="s">
        <v>3046</v>
      </c>
      <c r="D1007" s="28" t="s">
        <v>21</v>
      </c>
      <c r="E1007" s="27" t="s">
        <v>3072</v>
      </c>
      <c r="F1007" s="28">
        <v>1991</v>
      </c>
      <c r="G1007" s="28"/>
    </row>
    <row r="1008" spans="1:7">
      <c r="A1008" s="27" t="s">
        <v>3073</v>
      </c>
      <c r="B1008" s="27" t="s">
        <v>3057</v>
      </c>
      <c r="C1008" s="27" t="s">
        <v>107</v>
      </c>
      <c r="D1008" s="28" t="s">
        <v>21</v>
      </c>
      <c r="E1008" s="27" t="s">
        <v>3074</v>
      </c>
      <c r="F1008" s="28">
        <v>1991</v>
      </c>
      <c r="G1008" s="28"/>
    </row>
    <row r="1009" spans="1:7">
      <c r="A1009" s="27" t="s">
        <v>3075</v>
      </c>
      <c r="B1009" s="27" t="s">
        <v>3076</v>
      </c>
      <c r="C1009" s="27" t="s">
        <v>3077</v>
      </c>
      <c r="D1009" s="28" t="s">
        <v>21</v>
      </c>
      <c r="E1009" s="27" t="s">
        <v>3078</v>
      </c>
      <c r="F1009" s="28">
        <v>1991</v>
      </c>
      <c r="G1009" s="28"/>
    </row>
    <row r="1010" spans="1:7">
      <c r="A1010" s="27" t="s">
        <v>3075</v>
      </c>
      <c r="B1010" s="27" t="s">
        <v>3079</v>
      </c>
      <c r="C1010" s="27" t="s">
        <v>3077</v>
      </c>
      <c r="D1010" s="28" t="s">
        <v>21</v>
      </c>
      <c r="E1010" s="27" t="s">
        <v>3080</v>
      </c>
      <c r="F1010" s="28">
        <v>1989</v>
      </c>
      <c r="G1010" s="28"/>
    </row>
    <row r="1011" spans="1:7">
      <c r="A1011" s="27" t="s">
        <v>3081</v>
      </c>
      <c r="B1011" s="27" t="s">
        <v>3082</v>
      </c>
      <c r="C1011" s="27" t="s">
        <v>3083</v>
      </c>
      <c r="D1011" s="28" t="s">
        <v>21</v>
      </c>
      <c r="E1011" s="27" t="s">
        <v>3084</v>
      </c>
      <c r="F1011" s="28">
        <v>1991</v>
      </c>
      <c r="G1011" s="28"/>
    </row>
    <row r="1012" spans="1:7">
      <c r="A1012" s="27" t="s">
        <v>3081</v>
      </c>
      <c r="B1012" s="27" t="s">
        <v>3085</v>
      </c>
      <c r="C1012" s="27" t="s">
        <v>596</v>
      </c>
      <c r="D1012" s="28" t="s">
        <v>21</v>
      </c>
      <c r="E1012" s="27" t="s">
        <v>3086</v>
      </c>
      <c r="F1012" s="28">
        <v>1992</v>
      </c>
      <c r="G1012" s="28"/>
    </row>
    <row r="1013" spans="1:7">
      <c r="A1013" s="27" t="s">
        <v>3087</v>
      </c>
      <c r="B1013" s="27" t="s">
        <v>3088</v>
      </c>
      <c r="C1013" s="27" t="s">
        <v>3089</v>
      </c>
      <c r="D1013" s="28" t="s">
        <v>21</v>
      </c>
      <c r="E1013" s="27" t="s">
        <v>3090</v>
      </c>
      <c r="F1013" s="28">
        <v>1988</v>
      </c>
      <c r="G1013" s="28"/>
    </row>
    <row r="1014" spans="1:7">
      <c r="A1014" s="27" t="s">
        <v>3091</v>
      </c>
      <c r="B1014" s="27" t="s">
        <v>3092</v>
      </c>
      <c r="C1014" s="27" t="s">
        <v>3093</v>
      </c>
      <c r="D1014" s="28" t="s">
        <v>21</v>
      </c>
      <c r="E1014" s="27" t="s">
        <v>3094</v>
      </c>
      <c r="F1014" s="28">
        <v>1998</v>
      </c>
      <c r="G1014" s="28">
        <v>8</v>
      </c>
    </row>
    <row r="1015" spans="1:7">
      <c r="A1015" s="27" t="s">
        <v>3095</v>
      </c>
      <c r="B1015" s="27" t="s">
        <v>3096</v>
      </c>
      <c r="C1015" s="27" t="s">
        <v>3097</v>
      </c>
      <c r="D1015" s="28" t="s">
        <v>21</v>
      </c>
      <c r="E1015" s="27" t="s">
        <v>3098</v>
      </c>
      <c r="F1015" s="28">
        <v>1981</v>
      </c>
      <c r="G1015" s="28">
        <v>15</v>
      </c>
    </row>
    <row r="1016" spans="1:7">
      <c r="A1016" s="27" t="s">
        <v>3095</v>
      </c>
      <c r="B1016" s="27" t="s">
        <v>3099</v>
      </c>
      <c r="C1016" s="27" t="s">
        <v>107</v>
      </c>
      <c r="D1016" s="28" t="s">
        <v>21</v>
      </c>
      <c r="E1016" s="27" t="s">
        <v>3100</v>
      </c>
      <c r="F1016" s="28">
        <v>1999</v>
      </c>
      <c r="G1016" s="28"/>
    </row>
    <row r="1017" spans="1:7">
      <c r="A1017" s="27" t="s">
        <v>3101</v>
      </c>
      <c r="B1017" s="27" t="s">
        <v>3102</v>
      </c>
      <c r="C1017" s="27" t="s">
        <v>3103</v>
      </c>
      <c r="D1017" s="28" t="s">
        <v>21</v>
      </c>
      <c r="E1017" s="27" t="s">
        <v>3104</v>
      </c>
      <c r="F1017" s="28">
        <v>1966</v>
      </c>
      <c r="G1017" s="28"/>
    </row>
    <row r="1018" spans="1:7">
      <c r="A1018" s="27" t="s">
        <v>3105</v>
      </c>
      <c r="B1018" s="27" t="s">
        <v>3106</v>
      </c>
      <c r="C1018" s="27" t="s">
        <v>3107</v>
      </c>
      <c r="D1018" s="28" t="s">
        <v>21</v>
      </c>
      <c r="E1018" s="27" t="s">
        <v>3108</v>
      </c>
      <c r="F1018" s="28">
        <v>1988</v>
      </c>
      <c r="G1018" s="28"/>
    </row>
    <row r="1019" spans="1:7">
      <c r="A1019" s="27" t="s">
        <v>3109</v>
      </c>
      <c r="B1019" s="27" t="s">
        <v>3110</v>
      </c>
      <c r="C1019" s="27" t="s">
        <v>3111</v>
      </c>
      <c r="D1019" s="28" t="s">
        <v>21</v>
      </c>
      <c r="E1019" s="27" t="s">
        <v>3112</v>
      </c>
      <c r="F1019" s="28">
        <v>1976</v>
      </c>
      <c r="G1019" s="28"/>
    </row>
    <row r="1020" spans="1:7">
      <c r="A1020" s="27" t="s">
        <v>3113</v>
      </c>
      <c r="B1020" s="27" t="s">
        <v>3114</v>
      </c>
      <c r="C1020" s="27" t="s">
        <v>107</v>
      </c>
      <c r="D1020" s="28" t="s">
        <v>21</v>
      </c>
      <c r="E1020" s="27" t="s">
        <v>3115</v>
      </c>
      <c r="F1020" s="28">
        <v>2003</v>
      </c>
      <c r="G1020" s="28"/>
    </row>
    <row r="1021" spans="1:7">
      <c r="A1021" s="27" t="s">
        <v>3116</v>
      </c>
      <c r="B1021" s="27" t="s">
        <v>3117</v>
      </c>
      <c r="C1021" s="27" t="s">
        <v>3118</v>
      </c>
      <c r="D1021" s="28" t="s">
        <v>21</v>
      </c>
      <c r="E1021" s="27" t="s">
        <v>3119</v>
      </c>
      <c r="F1021" s="28">
        <v>1982</v>
      </c>
      <c r="G1021" s="28"/>
    </row>
    <row r="1022" spans="1:7">
      <c r="A1022" s="27" t="s">
        <v>3120</v>
      </c>
      <c r="B1022" s="27" t="s">
        <v>3121</v>
      </c>
      <c r="C1022" s="27" t="s">
        <v>3122</v>
      </c>
      <c r="D1022" s="28" t="s">
        <v>21</v>
      </c>
      <c r="E1022" s="27" t="s">
        <v>3123</v>
      </c>
      <c r="F1022" s="28">
        <v>1998</v>
      </c>
      <c r="G1022" s="28"/>
    </row>
    <row r="1023" spans="1:7">
      <c r="A1023" s="27" t="s">
        <v>3124</v>
      </c>
      <c r="B1023" s="27" t="s">
        <v>3125</v>
      </c>
      <c r="C1023" s="27" t="s">
        <v>3126</v>
      </c>
      <c r="D1023" s="28" t="s">
        <v>21</v>
      </c>
      <c r="E1023" s="27" t="s">
        <v>3127</v>
      </c>
      <c r="F1023" s="28">
        <v>1992</v>
      </c>
      <c r="G1023" s="28"/>
    </row>
    <row r="1024" spans="1:7">
      <c r="A1024" s="27" t="s">
        <v>3128</v>
      </c>
      <c r="B1024" s="27" t="s">
        <v>3129</v>
      </c>
      <c r="C1024" s="27" t="s">
        <v>3130</v>
      </c>
      <c r="D1024" s="28" t="s">
        <v>21</v>
      </c>
      <c r="E1024" s="27" t="s">
        <v>3131</v>
      </c>
      <c r="F1024" s="28">
        <v>1989</v>
      </c>
      <c r="G1024" s="28"/>
    </row>
    <row r="1025" spans="1:7">
      <c r="A1025" s="27" t="s">
        <v>3132</v>
      </c>
      <c r="B1025" s="27" t="s">
        <v>3133</v>
      </c>
      <c r="C1025" s="27" t="s">
        <v>3134</v>
      </c>
      <c r="D1025" s="28" t="s">
        <v>21</v>
      </c>
      <c r="E1025" s="27" t="s">
        <v>3135</v>
      </c>
      <c r="F1025" s="28">
        <v>2007</v>
      </c>
      <c r="G1025" s="28"/>
    </row>
    <row r="1026" spans="1:7">
      <c r="A1026" s="27" t="s">
        <v>3136</v>
      </c>
      <c r="B1026" s="27" t="s">
        <v>3137</v>
      </c>
      <c r="C1026" s="27" t="s">
        <v>3138</v>
      </c>
      <c r="D1026" s="28" t="s">
        <v>21</v>
      </c>
      <c r="E1026" s="27" t="s">
        <v>3139</v>
      </c>
      <c r="F1026" s="28">
        <v>1979</v>
      </c>
      <c r="G1026" s="28"/>
    </row>
    <row r="1027" spans="1:7">
      <c r="A1027" s="27" t="s">
        <v>3140</v>
      </c>
      <c r="B1027" s="27" t="s">
        <v>3141</v>
      </c>
      <c r="C1027" s="27" t="s">
        <v>3142</v>
      </c>
      <c r="D1027" s="28" t="s">
        <v>21</v>
      </c>
      <c r="E1027" s="27" t="s">
        <v>3143</v>
      </c>
      <c r="F1027" s="28">
        <v>1984</v>
      </c>
      <c r="G1027" s="28"/>
    </row>
    <row r="1028" spans="1:7">
      <c r="A1028" s="27" t="s">
        <v>3144</v>
      </c>
      <c r="B1028" s="27" t="s">
        <v>3145</v>
      </c>
      <c r="C1028" s="27" t="s">
        <v>3146</v>
      </c>
      <c r="D1028" s="28" t="s">
        <v>21</v>
      </c>
      <c r="E1028" s="27" t="s">
        <v>3147</v>
      </c>
      <c r="F1028" s="28">
        <v>2006</v>
      </c>
      <c r="G1028" s="28"/>
    </row>
    <row r="1029" spans="1:7">
      <c r="A1029" s="27" t="s">
        <v>3148</v>
      </c>
      <c r="B1029" s="27" t="s">
        <v>3149</v>
      </c>
      <c r="C1029" s="27" t="s">
        <v>3150</v>
      </c>
      <c r="D1029" s="28" t="s">
        <v>21</v>
      </c>
      <c r="E1029" s="27" t="s">
        <v>3151</v>
      </c>
      <c r="F1029" s="28">
        <v>1998</v>
      </c>
      <c r="G1029" s="28"/>
    </row>
    <row r="1030" spans="1:7">
      <c r="A1030" s="27" t="s">
        <v>3152</v>
      </c>
      <c r="B1030" s="27" t="s">
        <v>3153</v>
      </c>
      <c r="C1030" s="27" t="s">
        <v>107</v>
      </c>
      <c r="D1030" s="28" t="s">
        <v>21</v>
      </c>
      <c r="E1030" s="27" t="s">
        <v>3154</v>
      </c>
      <c r="F1030" s="28">
        <v>2003</v>
      </c>
      <c r="G1030" s="28"/>
    </row>
    <row r="1031" spans="1:7">
      <c r="A1031" s="27" t="s">
        <v>3155</v>
      </c>
      <c r="B1031" s="27" t="s">
        <v>3156</v>
      </c>
      <c r="C1031" s="27" t="s">
        <v>596</v>
      </c>
      <c r="D1031" s="28" t="s">
        <v>21</v>
      </c>
      <c r="E1031" s="27" t="s">
        <v>3157</v>
      </c>
      <c r="F1031" s="28">
        <v>1989</v>
      </c>
      <c r="G1031" s="28"/>
    </row>
    <row r="1032" spans="1:7">
      <c r="A1032" s="27" t="s">
        <v>3158</v>
      </c>
      <c r="B1032" s="27" t="s">
        <v>3159</v>
      </c>
      <c r="C1032" s="27" t="s">
        <v>3160</v>
      </c>
      <c r="D1032" s="28" t="s">
        <v>21</v>
      </c>
      <c r="E1032" s="27" t="s">
        <v>3161</v>
      </c>
      <c r="F1032" s="28">
        <v>1991</v>
      </c>
      <c r="G1032" s="28"/>
    </row>
    <row r="1033" spans="1:7">
      <c r="A1033" s="27" t="s">
        <v>3158</v>
      </c>
      <c r="B1033" s="27" t="s">
        <v>3162</v>
      </c>
      <c r="C1033" s="27" t="s">
        <v>3163</v>
      </c>
      <c r="D1033" s="28" t="s">
        <v>21</v>
      </c>
      <c r="E1033" s="27" t="s">
        <v>3164</v>
      </c>
      <c r="F1033" s="28">
        <v>1985</v>
      </c>
      <c r="G1033" s="28"/>
    </row>
    <row r="1034" spans="1:7">
      <c r="A1034" s="27" t="s">
        <v>3165</v>
      </c>
      <c r="B1034" s="27" t="s">
        <v>3166</v>
      </c>
      <c r="C1034" s="27" t="s">
        <v>3167</v>
      </c>
      <c r="D1034" s="28" t="s">
        <v>21</v>
      </c>
      <c r="E1034" s="27" t="s">
        <v>3168</v>
      </c>
      <c r="F1034" s="28">
        <v>1988</v>
      </c>
      <c r="G1034" s="28"/>
    </row>
    <row r="1035" spans="1:7">
      <c r="A1035" s="27" t="s">
        <v>3169</v>
      </c>
      <c r="B1035" s="27" t="s">
        <v>3170</v>
      </c>
      <c r="C1035" s="27" t="s">
        <v>3142</v>
      </c>
      <c r="D1035" s="28" t="s">
        <v>21</v>
      </c>
      <c r="E1035" s="27" t="s">
        <v>3171</v>
      </c>
      <c r="F1035" s="28">
        <v>1984</v>
      </c>
      <c r="G1035" s="28"/>
    </row>
    <row r="1036" spans="1:7">
      <c r="A1036" s="27" t="s">
        <v>3172</v>
      </c>
      <c r="B1036" s="27" t="s">
        <v>3173</v>
      </c>
      <c r="C1036" s="27" t="s">
        <v>3174</v>
      </c>
      <c r="D1036" s="28" t="s">
        <v>21</v>
      </c>
      <c r="E1036" s="27" t="s">
        <v>3175</v>
      </c>
      <c r="F1036" s="28">
        <v>1972</v>
      </c>
      <c r="G1036" s="28"/>
    </row>
    <row r="1037" spans="1:7">
      <c r="A1037" s="27" t="s">
        <v>3176</v>
      </c>
      <c r="B1037" s="27" t="s">
        <v>3177</v>
      </c>
      <c r="C1037" s="27" t="s">
        <v>3178</v>
      </c>
      <c r="D1037" s="28" t="s">
        <v>21</v>
      </c>
      <c r="E1037" s="27" t="s">
        <v>3179</v>
      </c>
      <c r="F1037" s="28">
        <v>1978</v>
      </c>
      <c r="G1037" s="28"/>
    </row>
    <row r="1038" spans="1:7">
      <c r="A1038" s="27" t="s">
        <v>3180</v>
      </c>
      <c r="B1038" s="27" t="s">
        <v>3181</v>
      </c>
      <c r="C1038" s="27" t="s">
        <v>3182</v>
      </c>
      <c r="D1038" s="28" t="s">
        <v>21</v>
      </c>
      <c r="E1038" s="27" t="s">
        <v>3183</v>
      </c>
      <c r="F1038" s="28">
        <v>1978</v>
      </c>
      <c r="G1038" s="28"/>
    </row>
    <row r="1039" spans="1:7">
      <c r="A1039" s="27" t="s">
        <v>3184</v>
      </c>
      <c r="B1039" s="27" t="s">
        <v>3185</v>
      </c>
      <c r="C1039" s="27" t="s">
        <v>3186</v>
      </c>
      <c r="D1039" s="28" t="s">
        <v>21</v>
      </c>
      <c r="E1039" s="27" t="s">
        <v>3187</v>
      </c>
      <c r="F1039" s="28">
        <v>2008</v>
      </c>
      <c r="G1039" s="28"/>
    </row>
    <row r="1040" spans="1:7">
      <c r="A1040" s="27" t="s">
        <v>3188</v>
      </c>
      <c r="B1040" s="27" t="s">
        <v>3189</v>
      </c>
      <c r="C1040" s="27" t="s">
        <v>3077</v>
      </c>
      <c r="D1040" s="28" t="s">
        <v>21</v>
      </c>
      <c r="E1040" s="27" t="s">
        <v>3190</v>
      </c>
      <c r="F1040" s="28">
        <v>1988</v>
      </c>
      <c r="G1040" s="28">
        <v>3</v>
      </c>
    </row>
    <row r="1041" spans="1:7">
      <c r="A1041" s="27" t="s">
        <v>3191</v>
      </c>
      <c r="B1041" s="27" t="s">
        <v>3192</v>
      </c>
      <c r="C1041" s="27" t="s">
        <v>3193</v>
      </c>
      <c r="D1041" s="28" t="s">
        <v>21</v>
      </c>
      <c r="E1041" s="27" t="s">
        <v>3194</v>
      </c>
      <c r="F1041" s="28">
        <v>1990</v>
      </c>
      <c r="G1041" s="28"/>
    </row>
    <row r="1042" spans="1:7">
      <c r="A1042" s="27" t="s">
        <v>3195</v>
      </c>
      <c r="B1042" s="27" t="s">
        <v>3196</v>
      </c>
      <c r="C1042" s="27" t="s">
        <v>3197</v>
      </c>
      <c r="D1042" s="28" t="s">
        <v>21</v>
      </c>
      <c r="E1042" s="27" t="s">
        <v>3198</v>
      </c>
      <c r="F1042" s="28">
        <v>1985</v>
      </c>
      <c r="G1042" s="28"/>
    </row>
    <row r="1043" spans="1:7">
      <c r="A1043" s="27" t="s">
        <v>3199</v>
      </c>
      <c r="B1043" s="27" t="s">
        <v>3200</v>
      </c>
      <c r="C1043" s="27" t="s">
        <v>3201</v>
      </c>
      <c r="D1043" s="28" t="s">
        <v>21</v>
      </c>
      <c r="E1043" s="27" t="s">
        <v>3202</v>
      </c>
      <c r="F1043" s="28">
        <v>1998</v>
      </c>
      <c r="G1043" s="28"/>
    </row>
    <row r="1044" spans="1:7">
      <c r="A1044" s="27" t="s">
        <v>3199</v>
      </c>
      <c r="B1044" s="27" t="s">
        <v>3203</v>
      </c>
      <c r="C1044" s="27" t="s">
        <v>3204</v>
      </c>
      <c r="D1044" s="28" t="s">
        <v>21</v>
      </c>
      <c r="E1044" s="27" t="s">
        <v>3205</v>
      </c>
      <c r="F1044" s="28">
        <v>1987</v>
      </c>
      <c r="G1044" s="28"/>
    </row>
    <row r="1045" spans="1:7">
      <c r="A1045" s="27" t="s">
        <v>3206</v>
      </c>
      <c r="B1045" s="27" t="s">
        <v>3207</v>
      </c>
      <c r="C1045" s="27" t="s">
        <v>107</v>
      </c>
      <c r="D1045" s="28" t="s">
        <v>21</v>
      </c>
      <c r="E1045" s="27" t="s">
        <v>3208</v>
      </c>
      <c r="F1045" s="28">
        <v>2003</v>
      </c>
      <c r="G1045" s="28"/>
    </row>
    <row r="1046" spans="1:7">
      <c r="A1046" s="27" t="s">
        <v>3206</v>
      </c>
      <c r="B1046" s="27" t="s">
        <v>3209</v>
      </c>
      <c r="C1046" s="27" t="s">
        <v>3042</v>
      </c>
      <c r="D1046" s="28" t="s">
        <v>21</v>
      </c>
      <c r="E1046" s="27" t="s">
        <v>3210</v>
      </c>
      <c r="F1046" s="28">
        <v>1983</v>
      </c>
      <c r="G1046" s="28"/>
    </row>
    <row r="1047" spans="1:7">
      <c r="A1047" s="27" t="s">
        <v>3211</v>
      </c>
      <c r="B1047" s="27" t="s">
        <v>3212</v>
      </c>
      <c r="C1047" s="27" t="s">
        <v>3142</v>
      </c>
      <c r="D1047" s="28" t="s">
        <v>21</v>
      </c>
      <c r="E1047" s="27" t="s">
        <v>3213</v>
      </c>
      <c r="F1047" s="28">
        <v>1984</v>
      </c>
      <c r="G1047" s="28"/>
    </row>
    <row r="1048" spans="1:7">
      <c r="A1048" s="27" t="s">
        <v>3214</v>
      </c>
      <c r="B1048" s="27" t="s">
        <v>3215</v>
      </c>
      <c r="C1048" s="27" t="s">
        <v>3216</v>
      </c>
      <c r="D1048" s="28" t="s">
        <v>21</v>
      </c>
      <c r="E1048" s="27" t="s">
        <v>3217</v>
      </c>
      <c r="F1048" s="28">
        <v>1991</v>
      </c>
      <c r="G1048" s="28"/>
    </row>
    <row r="1049" spans="1:7">
      <c r="A1049" s="27" t="s">
        <v>3218</v>
      </c>
      <c r="B1049" s="27" t="s">
        <v>3219</v>
      </c>
      <c r="C1049" s="27" t="s">
        <v>3220</v>
      </c>
      <c r="D1049" s="28" t="s">
        <v>21</v>
      </c>
      <c r="E1049" s="27" t="s">
        <v>3221</v>
      </c>
      <c r="F1049" s="28">
        <v>1981</v>
      </c>
      <c r="G1049" s="28"/>
    </row>
    <row r="1050" spans="1:7">
      <c r="A1050" s="27" t="s">
        <v>3222</v>
      </c>
      <c r="B1050" s="27" t="s">
        <v>3223</v>
      </c>
      <c r="C1050" s="27" t="s">
        <v>596</v>
      </c>
      <c r="D1050" s="28" t="s">
        <v>21</v>
      </c>
      <c r="E1050" s="27" t="s">
        <v>3224</v>
      </c>
      <c r="F1050" s="28">
        <v>1988</v>
      </c>
      <c r="G1050" s="28"/>
    </row>
    <row r="1051" spans="1:7">
      <c r="A1051" s="27" t="s">
        <v>3225</v>
      </c>
      <c r="B1051" s="27" t="s">
        <v>3226</v>
      </c>
      <c r="C1051" s="27" t="s">
        <v>3227</v>
      </c>
      <c r="D1051" s="28" t="s">
        <v>21</v>
      </c>
      <c r="E1051" s="27" t="s">
        <v>3228</v>
      </c>
      <c r="F1051" s="28">
        <v>1987</v>
      </c>
      <c r="G1051" s="28"/>
    </row>
    <row r="1052" spans="1:7">
      <c r="A1052" s="27" t="s">
        <v>3229</v>
      </c>
      <c r="B1052" s="27" t="s">
        <v>3230</v>
      </c>
      <c r="C1052" s="27" t="s">
        <v>107</v>
      </c>
      <c r="D1052" s="28" t="s">
        <v>21</v>
      </c>
      <c r="E1052" s="27" t="s">
        <v>3231</v>
      </c>
      <c r="F1052" s="28">
        <v>2003</v>
      </c>
      <c r="G1052" s="28"/>
    </row>
    <row r="1053" spans="1:7">
      <c r="A1053" s="27" t="s">
        <v>3232</v>
      </c>
      <c r="B1053" s="27" t="s">
        <v>3233</v>
      </c>
      <c r="C1053" s="27" t="s">
        <v>3234</v>
      </c>
      <c r="D1053" s="28" t="s">
        <v>21</v>
      </c>
      <c r="E1053" s="27" t="s">
        <v>3235</v>
      </c>
      <c r="F1053" s="28">
        <v>1976</v>
      </c>
      <c r="G1053" s="28"/>
    </row>
    <row r="1054" spans="1:7">
      <c r="A1054" s="27" t="s">
        <v>3236</v>
      </c>
      <c r="B1054" s="27" t="s">
        <v>3237</v>
      </c>
      <c r="C1054" s="27" t="s">
        <v>3238</v>
      </c>
      <c r="D1054" s="28" t="s">
        <v>21</v>
      </c>
      <c r="E1054" s="27" t="s">
        <v>3239</v>
      </c>
      <c r="F1054" s="28">
        <v>1964</v>
      </c>
      <c r="G1054" s="28"/>
    </row>
    <row r="1055" spans="1:7">
      <c r="A1055" s="27" t="s">
        <v>3240</v>
      </c>
      <c r="B1055" s="27" t="s">
        <v>3241</v>
      </c>
      <c r="C1055" s="27" t="s">
        <v>3242</v>
      </c>
      <c r="D1055" s="28" t="s">
        <v>21</v>
      </c>
      <c r="E1055" s="27" t="s">
        <v>3243</v>
      </c>
      <c r="F1055" s="28">
        <v>1980</v>
      </c>
      <c r="G1055" s="28"/>
    </row>
    <row r="1056" spans="1:7">
      <c r="A1056" s="27" t="s">
        <v>3244</v>
      </c>
      <c r="B1056" s="27" t="s">
        <v>3245</v>
      </c>
      <c r="C1056" s="27" t="s">
        <v>3246</v>
      </c>
      <c r="D1056" s="28" t="s">
        <v>21</v>
      </c>
      <c r="E1056" s="27" t="s">
        <v>3247</v>
      </c>
      <c r="F1056" s="28">
        <v>1983</v>
      </c>
      <c r="G1056" s="28"/>
    </row>
    <row r="1057" spans="1:7">
      <c r="A1057" s="27" t="s">
        <v>3248</v>
      </c>
      <c r="B1057" s="27" t="s">
        <v>3249</v>
      </c>
      <c r="C1057" s="27" t="s">
        <v>3250</v>
      </c>
      <c r="D1057" s="28" t="s">
        <v>21</v>
      </c>
      <c r="E1057" s="27" t="s">
        <v>3251</v>
      </c>
      <c r="F1057" s="28">
        <v>1931</v>
      </c>
      <c r="G1057" s="28"/>
    </row>
    <row r="1058" spans="1:7">
      <c r="A1058" s="27" t="s">
        <v>3252</v>
      </c>
      <c r="B1058" s="27" t="s">
        <v>3253</v>
      </c>
      <c r="C1058" s="27" t="s">
        <v>3254</v>
      </c>
      <c r="D1058" s="28" t="s">
        <v>21</v>
      </c>
      <c r="E1058" s="27" t="s">
        <v>3255</v>
      </c>
      <c r="F1058" s="28">
        <v>2001</v>
      </c>
      <c r="G1058" s="28"/>
    </row>
    <row r="1059" spans="1:7">
      <c r="A1059" s="27" t="s">
        <v>3256</v>
      </c>
      <c r="B1059" s="27" t="s">
        <v>3257</v>
      </c>
      <c r="C1059" s="27" t="s">
        <v>3258</v>
      </c>
      <c r="D1059" s="28" t="s">
        <v>21</v>
      </c>
      <c r="E1059" s="27" t="s">
        <v>3259</v>
      </c>
      <c r="F1059" s="28">
        <v>1930</v>
      </c>
      <c r="G1059" s="28"/>
    </row>
    <row r="1060" spans="1:7">
      <c r="A1060" s="27" t="s">
        <v>3260</v>
      </c>
      <c r="B1060" s="27" t="s">
        <v>3261</v>
      </c>
      <c r="C1060" s="27" t="s">
        <v>3262</v>
      </c>
      <c r="D1060" s="28" t="s">
        <v>21</v>
      </c>
      <c r="E1060" s="27" t="s">
        <v>3263</v>
      </c>
      <c r="F1060" s="28">
        <v>1998</v>
      </c>
      <c r="G1060" s="28"/>
    </row>
    <row r="1061" spans="1:7">
      <c r="A1061" s="27" t="s">
        <v>3264</v>
      </c>
      <c r="B1061" s="27" t="s">
        <v>3265</v>
      </c>
      <c r="C1061" s="27" t="s">
        <v>3266</v>
      </c>
      <c r="D1061" s="28" t="s">
        <v>21</v>
      </c>
      <c r="E1061" s="27" t="s">
        <v>3267</v>
      </c>
      <c r="F1061" s="28">
        <v>1998</v>
      </c>
      <c r="G1061" s="28"/>
    </row>
    <row r="1062" spans="1:7">
      <c r="A1062" s="27" t="s">
        <v>3268</v>
      </c>
      <c r="B1062" s="27" t="s">
        <v>3269</v>
      </c>
      <c r="C1062" s="27" t="s">
        <v>3270</v>
      </c>
      <c r="D1062" s="28" t="s">
        <v>21</v>
      </c>
      <c r="E1062" s="27" t="s">
        <v>3271</v>
      </c>
      <c r="F1062" s="28">
        <v>1978</v>
      </c>
      <c r="G1062" s="28"/>
    </row>
    <row r="1063" spans="1:7">
      <c r="A1063" s="27" t="s">
        <v>3268</v>
      </c>
      <c r="B1063" s="27" t="s">
        <v>3269</v>
      </c>
      <c r="C1063" s="27" t="s">
        <v>3270</v>
      </c>
      <c r="D1063" s="28" t="s">
        <v>21</v>
      </c>
      <c r="E1063" s="27" t="s">
        <v>3272</v>
      </c>
      <c r="F1063" s="28">
        <v>1978</v>
      </c>
      <c r="G1063" s="28"/>
    </row>
    <row r="1064" spans="1:7">
      <c r="A1064" s="27" t="s">
        <v>3273</v>
      </c>
      <c r="B1064" s="27" t="s">
        <v>3274</v>
      </c>
      <c r="C1064" s="27" t="s">
        <v>3275</v>
      </c>
      <c r="D1064" s="28" t="s">
        <v>21</v>
      </c>
      <c r="E1064" s="27" t="s">
        <v>3276</v>
      </c>
      <c r="F1064" s="28">
        <v>2004</v>
      </c>
      <c r="G1064" s="28"/>
    </row>
    <row r="1065" spans="1:7">
      <c r="A1065" s="27" t="s">
        <v>3277</v>
      </c>
      <c r="B1065" s="27" t="s">
        <v>3278</v>
      </c>
      <c r="C1065" s="27" t="s">
        <v>3279</v>
      </c>
      <c r="D1065" s="28" t="s">
        <v>21</v>
      </c>
      <c r="E1065" s="27" t="s">
        <v>3280</v>
      </c>
      <c r="F1065" s="28">
        <v>1977</v>
      </c>
      <c r="G1065" s="28"/>
    </row>
    <row r="1066" spans="1:7">
      <c r="A1066" s="27" t="s">
        <v>3281</v>
      </c>
      <c r="B1066" s="27" t="s">
        <v>3282</v>
      </c>
      <c r="C1066" s="27" t="s">
        <v>3283</v>
      </c>
      <c r="D1066" s="28" t="s">
        <v>21</v>
      </c>
      <c r="E1066" s="27" t="s">
        <v>3284</v>
      </c>
      <c r="F1066" s="28">
        <v>1980</v>
      </c>
      <c r="G1066" s="28"/>
    </row>
    <row r="1067" spans="1:7">
      <c r="A1067" s="27" t="s">
        <v>3285</v>
      </c>
      <c r="B1067" s="27" t="s">
        <v>3286</v>
      </c>
      <c r="C1067" s="27" t="s">
        <v>2151</v>
      </c>
      <c r="D1067" s="28" t="s">
        <v>21</v>
      </c>
      <c r="E1067" s="27" t="s">
        <v>3287</v>
      </c>
      <c r="F1067" s="28">
        <v>1993</v>
      </c>
      <c r="G1067" s="28"/>
    </row>
    <row r="1068" spans="1:7">
      <c r="A1068" s="27" t="s">
        <v>3288</v>
      </c>
      <c r="B1068" s="27" t="s">
        <v>3289</v>
      </c>
      <c r="C1068" s="27" t="s">
        <v>3290</v>
      </c>
      <c r="D1068" s="28" t="s">
        <v>21</v>
      </c>
      <c r="E1068" s="27" t="s">
        <v>3291</v>
      </c>
      <c r="F1068" s="28">
        <v>1973</v>
      </c>
      <c r="G1068" s="28"/>
    </row>
    <row r="1069" spans="1:7">
      <c r="A1069" s="27" t="s">
        <v>3288</v>
      </c>
      <c r="B1069" s="27" t="s">
        <v>3292</v>
      </c>
      <c r="C1069" s="27" t="s">
        <v>3293</v>
      </c>
      <c r="D1069" s="28" t="s">
        <v>21</v>
      </c>
      <c r="E1069" s="27" t="s">
        <v>3294</v>
      </c>
      <c r="F1069" s="28">
        <v>1976</v>
      </c>
      <c r="G1069" s="28"/>
    </row>
    <row r="1070" spans="1:7">
      <c r="A1070" s="27" t="s">
        <v>3295</v>
      </c>
      <c r="B1070" s="27" t="s">
        <v>3296</v>
      </c>
      <c r="C1070" s="27" t="s">
        <v>3297</v>
      </c>
      <c r="D1070" s="28" t="s">
        <v>21</v>
      </c>
      <c r="E1070" s="27" t="s">
        <v>3298</v>
      </c>
      <c r="F1070" s="28">
        <v>1967</v>
      </c>
      <c r="G1070" s="28"/>
    </row>
    <row r="1071" spans="1:7">
      <c r="A1071" s="27" t="s">
        <v>3299</v>
      </c>
      <c r="B1071" s="27" t="s">
        <v>3296</v>
      </c>
      <c r="C1071" s="27" t="s">
        <v>3297</v>
      </c>
      <c r="D1071" s="28" t="s">
        <v>21</v>
      </c>
      <c r="E1071" s="27" t="s">
        <v>3300</v>
      </c>
      <c r="F1071" s="28">
        <v>1967</v>
      </c>
      <c r="G1071" s="28"/>
    </row>
    <row r="1072" spans="1:7">
      <c r="A1072" s="27" t="s">
        <v>3301</v>
      </c>
      <c r="B1072" s="27" t="s">
        <v>3302</v>
      </c>
      <c r="C1072" s="27" t="s">
        <v>3303</v>
      </c>
      <c r="D1072" s="28" t="s">
        <v>21</v>
      </c>
      <c r="E1072" s="27" t="s">
        <v>3304</v>
      </c>
      <c r="F1072" s="28">
        <v>1960</v>
      </c>
      <c r="G1072" s="28"/>
    </row>
    <row r="1073" spans="1:7">
      <c r="A1073" s="27" t="s">
        <v>3305</v>
      </c>
      <c r="B1073" s="27" t="s">
        <v>3306</v>
      </c>
      <c r="C1073" s="27" t="s">
        <v>3307</v>
      </c>
      <c r="D1073" s="28" t="s">
        <v>21</v>
      </c>
      <c r="E1073" s="27" t="s">
        <v>3308</v>
      </c>
      <c r="F1073" s="28">
        <v>1977</v>
      </c>
      <c r="G1073" s="28"/>
    </row>
    <row r="1074" spans="1:7">
      <c r="A1074" s="27" t="s">
        <v>3309</v>
      </c>
      <c r="B1074" s="27" t="s">
        <v>3310</v>
      </c>
      <c r="C1074" s="27" t="s">
        <v>3311</v>
      </c>
      <c r="D1074" s="28" t="s">
        <v>21</v>
      </c>
      <c r="E1074" s="27" t="s">
        <v>3312</v>
      </c>
      <c r="F1074" s="28">
        <v>1977</v>
      </c>
      <c r="G1074" s="28"/>
    </row>
    <row r="1075" spans="1:7">
      <c r="A1075" s="27" t="s">
        <v>3313</v>
      </c>
      <c r="B1075" s="27" t="s">
        <v>3314</v>
      </c>
      <c r="C1075" s="27" t="s">
        <v>3315</v>
      </c>
      <c r="D1075" s="28" t="s">
        <v>21</v>
      </c>
      <c r="E1075" s="27" t="s">
        <v>3316</v>
      </c>
      <c r="F1075" s="28">
        <v>1971</v>
      </c>
      <c r="G1075" s="28"/>
    </row>
    <row r="1076" spans="1:7">
      <c r="A1076" s="27" t="s">
        <v>3317</v>
      </c>
      <c r="B1076" s="27" t="s">
        <v>3318</v>
      </c>
      <c r="C1076" s="27" t="s">
        <v>3297</v>
      </c>
      <c r="D1076" s="28" t="s">
        <v>21</v>
      </c>
      <c r="E1076" s="27" t="s">
        <v>3319</v>
      </c>
      <c r="F1076" s="28">
        <v>1969</v>
      </c>
      <c r="G1076" s="28"/>
    </row>
    <row r="1077" spans="1:7">
      <c r="A1077" s="27" t="s">
        <v>3320</v>
      </c>
      <c r="B1077" s="27" t="s">
        <v>3321</v>
      </c>
      <c r="C1077" s="27" t="s">
        <v>3322</v>
      </c>
      <c r="D1077" s="28" t="s">
        <v>21</v>
      </c>
      <c r="E1077" s="27" t="s">
        <v>3323</v>
      </c>
      <c r="F1077" s="28">
        <v>1966</v>
      </c>
      <c r="G1077" s="28"/>
    </row>
    <row r="1078" spans="1:7">
      <c r="A1078" s="27" t="s">
        <v>3324</v>
      </c>
      <c r="B1078" s="27" t="s">
        <v>3325</v>
      </c>
      <c r="C1078" s="27" t="s">
        <v>3326</v>
      </c>
      <c r="D1078" s="28" t="s">
        <v>21</v>
      </c>
      <c r="E1078" s="27" t="s">
        <v>3327</v>
      </c>
      <c r="F1078" s="28">
        <v>1936</v>
      </c>
      <c r="G1078" s="28"/>
    </row>
    <row r="1079" spans="1:7">
      <c r="A1079" s="27" t="s">
        <v>3328</v>
      </c>
      <c r="B1079" s="27" t="s">
        <v>3329</v>
      </c>
      <c r="C1079" s="27" t="s">
        <v>3330</v>
      </c>
      <c r="D1079" s="28" t="s">
        <v>21</v>
      </c>
      <c r="E1079" s="27" t="s">
        <v>3331</v>
      </c>
      <c r="F1079" s="28">
        <v>1970</v>
      </c>
      <c r="G1079" s="28"/>
    </row>
    <row r="1080" spans="1:7">
      <c r="A1080" s="27" t="s">
        <v>3332</v>
      </c>
      <c r="B1080" s="27" t="s">
        <v>3333</v>
      </c>
      <c r="C1080" s="27" t="s">
        <v>3334</v>
      </c>
      <c r="D1080" s="28" t="s">
        <v>21</v>
      </c>
      <c r="E1080" s="27" t="s">
        <v>3335</v>
      </c>
      <c r="F1080" s="28">
        <v>1968</v>
      </c>
      <c r="G1080" s="28"/>
    </row>
    <row r="1081" spans="1:7">
      <c r="A1081" s="27" t="s">
        <v>3332</v>
      </c>
      <c r="B1081" s="27" t="s">
        <v>3336</v>
      </c>
      <c r="C1081" s="27" t="s">
        <v>3283</v>
      </c>
      <c r="D1081" s="28" t="s">
        <v>21</v>
      </c>
      <c r="E1081" s="27" t="s">
        <v>3337</v>
      </c>
      <c r="F1081" s="28">
        <v>1981</v>
      </c>
      <c r="G1081" s="28"/>
    </row>
    <row r="1082" spans="1:7">
      <c r="A1082" s="27" t="s">
        <v>3338</v>
      </c>
      <c r="B1082" s="27" t="s">
        <v>3339</v>
      </c>
      <c r="C1082" s="27" t="s">
        <v>3340</v>
      </c>
      <c r="D1082" s="28" t="s">
        <v>21</v>
      </c>
      <c r="E1082" s="27" t="s">
        <v>3341</v>
      </c>
      <c r="F1082" s="28">
        <v>1962</v>
      </c>
      <c r="G1082" s="28"/>
    </row>
    <row r="1083" spans="1:7">
      <c r="A1083" s="27" t="s">
        <v>3342</v>
      </c>
      <c r="B1083" s="27" t="s">
        <v>3343</v>
      </c>
      <c r="C1083" s="27" t="s">
        <v>3344</v>
      </c>
      <c r="D1083" s="28" t="s">
        <v>21</v>
      </c>
      <c r="E1083" s="27" t="s">
        <v>3345</v>
      </c>
      <c r="F1083" s="28">
        <v>1997</v>
      </c>
      <c r="G1083" s="28"/>
    </row>
    <row r="1084" spans="1:7">
      <c r="A1084" s="27" t="s">
        <v>3346</v>
      </c>
      <c r="B1084" s="27" t="s">
        <v>3347</v>
      </c>
      <c r="C1084" s="27" t="s">
        <v>107</v>
      </c>
      <c r="D1084" s="28" t="s">
        <v>21</v>
      </c>
      <c r="E1084" s="27" t="s">
        <v>3348</v>
      </c>
      <c r="F1084" s="28">
        <v>1997</v>
      </c>
      <c r="G1084" s="28"/>
    </row>
    <row r="1085" spans="1:7">
      <c r="A1085" s="27" t="s">
        <v>3349</v>
      </c>
      <c r="B1085" s="27" t="s">
        <v>3350</v>
      </c>
      <c r="C1085" s="27" t="s">
        <v>3351</v>
      </c>
      <c r="D1085" s="28" t="s">
        <v>21</v>
      </c>
      <c r="E1085" s="27" t="s">
        <v>3352</v>
      </c>
      <c r="F1085" s="28">
        <v>1985</v>
      </c>
      <c r="G1085" s="28"/>
    </row>
    <row r="1086" spans="1:7">
      <c r="A1086" s="27" t="s">
        <v>3353</v>
      </c>
      <c r="B1086" s="27" t="s">
        <v>3354</v>
      </c>
      <c r="C1086" s="27" t="s">
        <v>596</v>
      </c>
      <c r="D1086" s="28" t="s">
        <v>21</v>
      </c>
      <c r="E1086" s="27" t="s">
        <v>3355</v>
      </c>
      <c r="F1086" s="28">
        <v>1986</v>
      </c>
      <c r="G1086" s="28"/>
    </row>
    <row r="1087" spans="1:7">
      <c r="A1087" s="27" t="s">
        <v>3356</v>
      </c>
      <c r="B1087" s="27" t="s">
        <v>3357</v>
      </c>
      <c r="C1087" s="27" t="s">
        <v>3358</v>
      </c>
      <c r="D1087" s="28" t="s">
        <v>21</v>
      </c>
      <c r="E1087" s="27" t="s">
        <v>3359</v>
      </c>
      <c r="F1087" s="28">
        <v>1988</v>
      </c>
      <c r="G1087" s="28"/>
    </row>
    <row r="1088" spans="1:7">
      <c r="A1088" s="27" t="s">
        <v>3356</v>
      </c>
      <c r="B1088" s="27" t="s">
        <v>3360</v>
      </c>
      <c r="C1088" s="27" t="s">
        <v>3042</v>
      </c>
      <c r="D1088" s="28" t="s">
        <v>21</v>
      </c>
      <c r="E1088" s="27" t="s">
        <v>3361</v>
      </c>
      <c r="F1088" s="28">
        <v>1997</v>
      </c>
      <c r="G1088" s="28"/>
    </row>
    <row r="1089" spans="1:7">
      <c r="A1089" s="27" t="s">
        <v>3362</v>
      </c>
      <c r="B1089" s="27" t="s">
        <v>3363</v>
      </c>
      <c r="C1089" s="27" t="s">
        <v>3364</v>
      </c>
      <c r="D1089" s="28" t="s">
        <v>21</v>
      </c>
      <c r="E1089" s="27" t="s">
        <v>3365</v>
      </c>
      <c r="F1089" s="28">
        <v>1988</v>
      </c>
      <c r="G1089" s="28"/>
    </row>
    <row r="1090" spans="1:7">
      <c r="A1090" s="27" t="s">
        <v>3366</v>
      </c>
      <c r="B1090" s="27" t="s">
        <v>3367</v>
      </c>
      <c r="C1090" s="27" t="s">
        <v>3368</v>
      </c>
      <c r="D1090" s="28" t="s">
        <v>21</v>
      </c>
      <c r="E1090" s="27" t="s">
        <v>3369</v>
      </c>
      <c r="F1090" s="28">
        <v>1967</v>
      </c>
      <c r="G1090" s="28"/>
    </row>
    <row r="1091" spans="1:7">
      <c r="A1091" s="27" t="s">
        <v>3370</v>
      </c>
      <c r="B1091" s="27" t="s">
        <v>3371</v>
      </c>
      <c r="C1091" s="27" t="s">
        <v>3372</v>
      </c>
      <c r="D1091" s="28" t="s">
        <v>21</v>
      </c>
      <c r="E1091" s="27" t="s">
        <v>3373</v>
      </c>
      <c r="F1091" s="28">
        <v>1991</v>
      </c>
      <c r="G1091" s="28"/>
    </row>
    <row r="1092" spans="1:7">
      <c r="A1092" s="27" t="s">
        <v>3374</v>
      </c>
      <c r="B1092" s="27" t="s">
        <v>3375</v>
      </c>
      <c r="C1092" s="27" t="s">
        <v>3376</v>
      </c>
      <c r="D1092" s="28" t="s">
        <v>21</v>
      </c>
      <c r="E1092" s="27" t="s">
        <v>3377</v>
      </c>
      <c r="F1092" s="28">
        <v>1971</v>
      </c>
      <c r="G1092" s="28"/>
    </row>
    <row r="1093" spans="1:7">
      <c r="A1093" s="27" t="s">
        <v>3378</v>
      </c>
      <c r="B1093" s="27" t="s">
        <v>3379</v>
      </c>
      <c r="C1093" s="27" t="s">
        <v>3142</v>
      </c>
      <c r="D1093" s="28" t="s">
        <v>21</v>
      </c>
      <c r="E1093" s="27" t="s">
        <v>3380</v>
      </c>
      <c r="F1093" s="28">
        <v>1984</v>
      </c>
      <c r="G1093" s="28"/>
    </row>
    <row r="1094" spans="1:7">
      <c r="A1094" s="27" t="s">
        <v>3381</v>
      </c>
      <c r="B1094" s="27" t="s">
        <v>3382</v>
      </c>
      <c r="C1094" s="27" t="s">
        <v>3383</v>
      </c>
      <c r="D1094" s="28" t="s">
        <v>21</v>
      </c>
      <c r="E1094" s="27" t="s">
        <v>3384</v>
      </c>
      <c r="F1094" s="28">
        <v>1991</v>
      </c>
      <c r="G1094" s="28"/>
    </row>
    <row r="1095" spans="1:7">
      <c r="A1095" s="27" t="s">
        <v>3385</v>
      </c>
      <c r="B1095" s="27" t="s">
        <v>3386</v>
      </c>
      <c r="C1095" s="27" t="s">
        <v>3387</v>
      </c>
      <c r="D1095" s="28" t="s">
        <v>21</v>
      </c>
      <c r="E1095" s="27" t="s">
        <v>3388</v>
      </c>
      <c r="F1095" s="28">
        <v>1976</v>
      </c>
      <c r="G1095" s="28"/>
    </row>
    <row r="1096" spans="1:7">
      <c r="A1096" s="27" t="s">
        <v>3389</v>
      </c>
      <c r="B1096" s="27" t="s">
        <v>3390</v>
      </c>
      <c r="C1096" s="27" t="s">
        <v>3391</v>
      </c>
      <c r="D1096" s="28" t="s">
        <v>21</v>
      </c>
      <c r="E1096" s="27" t="s">
        <v>3392</v>
      </c>
      <c r="F1096" s="28">
        <v>1956</v>
      </c>
      <c r="G1096" s="28"/>
    </row>
    <row r="1097" spans="1:7">
      <c r="A1097" s="27" t="s">
        <v>3389</v>
      </c>
      <c r="B1097" s="27" t="s">
        <v>3393</v>
      </c>
      <c r="C1097" s="27" t="s">
        <v>3391</v>
      </c>
      <c r="D1097" s="28" t="s">
        <v>21</v>
      </c>
      <c r="E1097" s="27" t="s">
        <v>3394</v>
      </c>
      <c r="F1097" s="28">
        <v>1960</v>
      </c>
      <c r="G1097" s="28"/>
    </row>
    <row r="1098" spans="1:7">
      <c r="A1098" s="27" t="s">
        <v>3389</v>
      </c>
      <c r="B1098" s="27" t="s">
        <v>3395</v>
      </c>
      <c r="C1098" s="27" t="s">
        <v>3391</v>
      </c>
      <c r="D1098" s="28" t="s">
        <v>21</v>
      </c>
      <c r="E1098" s="27" t="s">
        <v>3396</v>
      </c>
      <c r="F1098" s="28">
        <v>1951</v>
      </c>
      <c r="G1098" s="28"/>
    </row>
    <row r="1099" spans="1:7">
      <c r="A1099" s="27" t="s">
        <v>3389</v>
      </c>
      <c r="B1099" s="27" t="s">
        <v>3397</v>
      </c>
      <c r="C1099" s="27" t="s">
        <v>3391</v>
      </c>
      <c r="D1099" s="28" t="s">
        <v>21</v>
      </c>
      <c r="E1099" s="27" t="s">
        <v>3398</v>
      </c>
      <c r="F1099" s="28">
        <v>1965</v>
      </c>
      <c r="G1099" s="28"/>
    </row>
    <row r="1100" spans="1:7">
      <c r="A1100" s="27" t="s">
        <v>3399</v>
      </c>
      <c r="B1100" s="27" t="s">
        <v>3400</v>
      </c>
      <c r="C1100" s="27" t="s">
        <v>3401</v>
      </c>
      <c r="D1100" s="28" t="s">
        <v>21</v>
      </c>
      <c r="E1100" s="27" t="s">
        <v>3402</v>
      </c>
      <c r="F1100" s="28">
        <v>1959</v>
      </c>
      <c r="G1100" s="28"/>
    </row>
    <row r="1101" spans="1:7">
      <c r="A1101" s="27" t="s">
        <v>3403</v>
      </c>
      <c r="B1101" s="27" t="s">
        <v>3404</v>
      </c>
      <c r="C1101" s="27" t="s">
        <v>3405</v>
      </c>
      <c r="D1101" s="28" t="s">
        <v>21</v>
      </c>
      <c r="E1101" s="27" t="s">
        <v>3406</v>
      </c>
      <c r="F1101" s="28">
        <v>2002</v>
      </c>
      <c r="G1101" s="28"/>
    </row>
    <row r="1102" spans="1:7">
      <c r="A1102" s="27" t="s">
        <v>3403</v>
      </c>
      <c r="B1102" s="27" t="s">
        <v>3404</v>
      </c>
      <c r="C1102" s="27" t="s">
        <v>3405</v>
      </c>
      <c r="D1102" s="28" t="s">
        <v>21</v>
      </c>
      <c r="E1102" s="27" t="s">
        <v>3407</v>
      </c>
      <c r="F1102" s="28">
        <v>2002</v>
      </c>
      <c r="G1102" s="28"/>
    </row>
    <row r="1103" spans="1:7">
      <c r="A1103" s="27" t="s">
        <v>3408</v>
      </c>
      <c r="B1103" s="27" t="s">
        <v>3409</v>
      </c>
      <c r="C1103" s="27" t="s">
        <v>3387</v>
      </c>
      <c r="D1103" s="28" t="s">
        <v>21</v>
      </c>
      <c r="E1103" s="27" t="s">
        <v>3410</v>
      </c>
      <c r="F1103" s="28">
        <v>1976</v>
      </c>
      <c r="G1103" s="28"/>
    </row>
    <row r="1104" spans="1:7">
      <c r="A1104" s="27" t="s">
        <v>3411</v>
      </c>
      <c r="B1104" s="27" t="s">
        <v>3412</v>
      </c>
      <c r="C1104" s="27" t="s">
        <v>3413</v>
      </c>
      <c r="D1104" s="28" t="s">
        <v>21</v>
      </c>
      <c r="E1104" s="27" t="s">
        <v>3414</v>
      </c>
      <c r="F1104" s="28">
        <v>1999</v>
      </c>
      <c r="G1104" s="28"/>
    </row>
    <row r="1105" spans="1:7">
      <c r="A1105" s="27" t="s">
        <v>3415</v>
      </c>
      <c r="B1105" s="27" t="s">
        <v>3416</v>
      </c>
      <c r="C1105" s="27" t="s">
        <v>3417</v>
      </c>
      <c r="D1105" s="28" t="s">
        <v>21</v>
      </c>
      <c r="E1105" s="27" t="s">
        <v>3418</v>
      </c>
      <c r="F1105" s="28">
        <v>2004</v>
      </c>
      <c r="G1105" s="28"/>
    </row>
    <row r="1106" spans="1:7">
      <c r="A1106" s="27" t="s">
        <v>3419</v>
      </c>
      <c r="B1106" s="27" t="s">
        <v>3420</v>
      </c>
      <c r="C1106" s="27" t="s">
        <v>3421</v>
      </c>
      <c r="D1106" s="28" t="s">
        <v>21</v>
      </c>
      <c r="E1106" s="27" t="s">
        <v>3422</v>
      </c>
      <c r="F1106" s="28">
        <v>1984</v>
      </c>
      <c r="G1106" s="28"/>
    </row>
    <row r="1107" spans="1:7">
      <c r="A1107" s="27" t="s">
        <v>3423</v>
      </c>
      <c r="B1107" s="27" t="s">
        <v>3424</v>
      </c>
      <c r="C1107" s="27" t="s">
        <v>3425</v>
      </c>
      <c r="D1107" s="28" t="s">
        <v>21</v>
      </c>
      <c r="E1107" s="27" t="s">
        <v>3426</v>
      </c>
      <c r="F1107" s="28">
        <v>2003</v>
      </c>
      <c r="G1107" s="28">
        <v>4</v>
      </c>
    </row>
    <row r="1108" spans="1:7">
      <c r="A1108" s="27" t="s">
        <v>3427</v>
      </c>
      <c r="B1108" s="27" t="s">
        <v>3428</v>
      </c>
      <c r="C1108" s="27" t="s">
        <v>3429</v>
      </c>
      <c r="D1108" s="28" t="s">
        <v>21</v>
      </c>
      <c r="E1108" s="27" t="s">
        <v>3430</v>
      </c>
      <c r="F1108" s="28">
        <v>1943</v>
      </c>
      <c r="G1108" s="28"/>
    </row>
    <row r="1109" spans="1:7">
      <c r="A1109" s="27" t="s">
        <v>3431</v>
      </c>
      <c r="B1109" s="27" t="s">
        <v>3432</v>
      </c>
      <c r="C1109" s="27" t="s">
        <v>3433</v>
      </c>
      <c r="D1109" s="28" t="s">
        <v>21</v>
      </c>
      <c r="E1109" s="27" t="s">
        <v>3434</v>
      </c>
      <c r="F1109" s="28">
        <v>1970</v>
      </c>
      <c r="G1109" s="28"/>
    </row>
    <row r="1110" spans="1:7">
      <c r="A1110" s="27" t="s">
        <v>3435</v>
      </c>
      <c r="B1110" s="27" t="s">
        <v>3436</v>
      </c>
      <c r="C1110" s="27" t="s">
        <v>3437</v>
      </c>
      <c r="D1110" s="28" t="s">
        <v>21</v>
      </c>
      <c r="E1110" s="27" t="s">
        <v>3438</v>
      </c>
      <c r="F1110" s="28">
        <v>2007</v>
      </c>
      <c r="G1110" s="28"/>
    </row>
    <row r="1111" spans="1:7">
      <c r="A1111" s="27" t="s">
        <v>3439</v>
      </c>
      <c r="B1111" s="27" t="s">
        <v>3440</v>
      </c>
      <c r="C1111" s="27" t="s">
        <v>3441</v>
      </c>
      <c r="D1111" s="28" t="s">
        <v>21</v>
      </c>
      <c r="E1111" s="27" t="s">
        <v>3442</v>
      </c>
      <c r="F1111" s="28">
        <v>1979</v>
      </c>
      <c r="G1111" s="28"/>
    </row>
    <row r="1112" spans="1:7">
      <c r="A1112" s="27" t="s">
        <v>3443</v>
      </c>
      <c r="B1112" s="27" t="s">
        <v>3444</v>
      </c>
      <c r="C1112" s="27" t="s">
        <v>3445</v>
      </c>
      <c r="D1112" s="28" t="s">
        <v>21</v>
      </c>
      <c r="E1112" s="27" t="s">
        <v>3446</v>
      </c>
      <c r="F1112" s="28">
        <v>1980</v>
      </c>
      <c r="G1112" s="28"/>
    </row>
    <row r="1113" spans="1:7">
      <c r="A1113" s="27" t="s">
        <v>3447</v>
      </c>
      <c r="B1113" s="27" t="s">
        <v>3448</v>
      </c>
      <c r="C1113" s="27" t="s">
        <v>3441</v>
      </c>
      <c r="D1113" s="28" t="s">
        <v>21</v>
      </c>
      <c r="E1113" s="27" t="s">
        <v>3449</v>
      </c>
      <c r="F1113" s="28">
        <v>1981</v>
      </c>
      <c r="G1113" s="28"/>
    </row>
    <row r="1114" spans="1:7">
      <c r="A1114" s="27" t="s">
        <v>3450</v>
      </c>
      <c r="B1114" s="27" t="s">
        <v>3451</v>
      </c>
      <c r="C1114" s="27" t="s">
        <v>3452</v>
      </c>
      <c r="D1114" s="28" t="s">
        <v>21</v>
      </c>
      <c r="E1114" s="27" t="s">
        <v>3453</v>
      </c>
      <c r="F1114" s="28">
        <v>2007</v>
      </c>
      <c r="G1114" s="28"/>
    </row>
    <row r="1115" spans="1:7">
      <c r="A1115" s="27" t="s">
        <v>3454</v>
      </c>
      <c r="B1115" s="27" t="s">
        <v>3455</v>
      </c>
      <c r="C1115" s="27" t="s">
        <v>3456</v>
      </c>
      <c r="D1115" s="28" t="s">
        <v>21</v>
      </c>
      <c r="E1115" s="27" t="s">
        <v>3457</v>
      </c>
      <c r="F1115" s="28">
        <v>1956</v>
      </c>
      <c r="G1115" s="28"/>
    </row>
    <row r="1116" spans="1:7">
      <c r="A1116" s="27" t="s">
        <v>3458</v>
      </c>
      <c r="B1116" s="27" t="s">
        <v>3459</v>
      </c>
      <c r="C1116" s="27" t="s">
        <v>3387</v>
      </c>
      <c r="D1116" s="28" t="s">
        <v>21</v>
      </c>
      <c r="E1116" s="27" t="s">
        <v>3460</v>
      </c>
      <c r="F1116" s="28">
        <v>1972</v>
      </c>
      <c r="G1116" s="28">
        <v>13</v>
      </c>
    </row>
    <row r="1117" spans="1:7">
      <c r="A1117" s="27" t="s">
        <v>3461</v>
      </c>
      <c r="B1117" s="27" t="s">
        <v>3462</v>
      </c>
      <c r="C1117" s="27" t="s">
        <v>3463</v>
      </c>
      <c r="D1117" s="28" t="s">
        <v>21</v>
      </c>
      <c r="E1117" s="27" t="s">
        <v>3464</v>
      </c>
      <c r="F1117" s="28">
        <v>1982</v>
      </c>
      <c r="G1117" s="28"/>
    </row>
    <row r="1118" spans="1:7">
      <c r="A1118" s="27" t="s">
        <v>3465</v>
      </c>
      <c r="B1118" s="27" t="s">
        <v>3466</v>
      </c>
      <c r="C1118" s="27" t="s">
        <v>3467</v>
      </c>
      <c r="D1118" s="28" t="s">
        <v>21</v>
      </c>
      <c r="E1118" s="27" t="s">
        <v>3468</v>
      </c>
      <c r="F1118" s="28">
        <v>1964</v>
      </c>
      <c r="G1118" s="28"/>
    </row>
    <row r="1119" spans="1:7">
      <c r="A1119" s="27" t="s">
        <v>3469</v>
      </c>
      <c r="B1119" s="27" t="s">
        <v>3470</v>
      </c>
      <c r="C1119" s="27" t="s">
        <v>3387</v>
      </c>
      <c r="D1119" s="28" t="s">
        <v>21</v>
      </c>
      <c r="E1119" s="27" t="s">
        <v>3471</v>
      </c>
      <c r="F1119" s="28">
        <v>1977</v>
      </c>
      <c r="G1119" s="28"/>
    </row>
    <row r="1120" spans="1:7">
      <c r="A1120" s="27" t="s">
        <v>3472</v>
      </c>
      <c r="B1120" s="27" t="s">
        <v>3473</v>
      </c>
      <c r="C1120" s="27" t="s">
        <v>3474</v>
      </c>
      <c r="D1120" s="28" t="s">
        <v>21</v>
      </c>
      <c r="E1120" s="27" t="s">
        <v>3475</v>
      </c>
      <c r="F1120" s="28">
        <v>2004</v>
      </c>
      <c r="G1120" s="28"/>
    </row>
    <row r="1121" spans="1:7">
      <c r="A1121" s="27" t="s">
        <v>3476</v>
      </c>
      <c r="B1121" s="27" t="s">
        <v>3477</v>
      </c>
      <c r="C1121" s="27" t="s">
        <v>3478</v>
      </c>
      <c r="D1121" s="28" t="s">
        <v>21</v>
      </c>
      <c r="E1121" s="27" t="s">
        <v>3479</v>
      </c>
      <c r="F1121" s="28">
        <v>1954</v>
      </c>
      <c r="G1121" s="28"/>
    </row>
    <row r="1122" spans="1:7">
      <c r="A1122" s="27" t="s">
        <v>3480</v>
      </c>
      <c r="B1122" s="27" t="s">
        <v>3481</v>
      </c>
      <c r="C1122" s="27" t="s">
        <v>3482</v>
      </c>
      <c r="D1122" s="28" t="s">
        <v>21</v>
      </c>
      <c r="E1122" s="27" t="s">
        <v>3483</v>
      </c>
      <c r="F1122" s="28">
        <v>1996</v>
      </c>
      <c r="G1122" s="28"/>
    </row>
    <row r="1123" spans="1:7">
      <c r="A1123" s="27" t="s">
        <v>3484</v>
      </c>
      <c r="B1123" s="27" t="s">
        <v>3485</v>
      </c>
      <c r="C1123" s="27" t="s">
        <v>3486</v>
      </c>
      <c r="D1123" s="28" t="s">
        <v>21</v>
      </c>
      <c r="E1123" s="27" t="s">
        <v>3487</v>
      </c>
      <c r="F1123" s="28">
        <v>2006</v>
      </c>
      <c r="G1123" s="28"/>
    </row>
    <row r="1124" spans="1:7">
      <c r="A1124" s="27" t="s">
        <v>3488</v>
      </c>
      <c r="B1124" s="27" t="s">
        <v>3489</v>
      </c>
      <c r="C1124" s="27" t="s">
        <v>3490</v>
      </c>
      <c r="D1124" s="28" t="s">
        <v>21</v>
      </c>
      <c r="E1124" s="27" t="s">
        <v>3491</v>
      </c>
      <c r="F1124" s="28">
        <v>1992</v>
      </c>
      <c r="G1124" s="28"/>
    </row>
    <row r="1125" spans="1:7">
      <c r="A1125" s="27" t="s">
        <v>3492</v>
      </c>
      <c r="B1125" s="27" t="s">
        <v>3493</v>
      </c>
      <c r="C1125" s="27" t="s">
        <v>3494</v>
      </c>
      <c r="D1125" s="28" t="s">
        <v>21</v>
      </c>
      <c r="E1125" s="27" t="s">
        <v>3495</v>
      </c>
      <c r="F1125" s="28">
        <v>1994</v>
      </c>
      <c r="G1125" s="28"/>
    </row>
    <row r="1126" spans="1:7">
      <c r="A1126" s="27" t="s">
        <v>3496</v>
      </c>
      <c r="B1126" s="27" t="s">
        <v>3497</v>
      </c>
      <c r="C1126" s="27" t="s">
        <v>3498</v>
      </c>
      <c r="D1126" s="28" t="s">
        <v>21</v>
      </c>
      <c r="E1126" s="27" t="s">
        <v>3499</v>
      </c>
      <c r="F1126" s="28">
        <v>1999</v>
      </c>
      <c r="G1126" s="28"/>
    </row>
    <row r="1127" spans="1:7">
      <c r="A1127" s="27" t="s">
        <v>3500</v>
      </c>
      <c r="B1127" s="27" t="s">
        <v>3501</v>
      </c>
      <c r="C1127" s="27" t="s">
        <v>3502</v>
      </c>
      <c r="D1127" s="28" t="s">
        <v>21</v>
      </c>
      <c r="E1127" s="27" t="s">
        <v>3503</v>
      </c>
      <c r="F1127" s="28">
        <v>1992</v>
      </c>
      <c r="G1127" s="28"/>
    </row>
    <row r="1128" spans="1:7">
      <c r="A1128" s="27" t="s">
        <v>3504</v>
      </c>
      <c r="B1128" s="27" t="s">
        <v>3505</v>
      </c>
      <c r="C1128" s="27" t="s">
        <v>3506</v>
      </c>
      <c r="D1128" s="28" t="s">
        <v>21</v>
      </c>
      <c r="E1128" s="27" t="s">
        <v>3507</v>
      </c>
      <c r="F1128" s="28">
        <v>1995</v>
      </c>
      <c r="G1128" s="28"/>
    </row>
    <row r="1129" spans="1:7">
      <c r="A1129" s="27" t="s">
        <v>3508</v>
      </c>
      <c r="B1129" s="27" t="s">
        <v>3509</v>
      </c>
      <c r="C1129" s="27" t="s">
        <v>3510</v>
      </c>
      <c r="D1129" s="28" t="s">
        <v>21</v>
      </c>
      <c r="E1129" s="27" t="s">
        <v>3511</v>
      </c>
      <c r="F1129" s="28">
        <v>1993</v>
      </c>
      <c r="G1129" s="28">
        <v>37</v>
      </c>
    </row>
    <row r="1130" spans="1:7">
      <c r="A1130" s="27" t="s">
        <v>3512</v>
      </c>
      <c r="B1130" s="27" t="s">
        <v>3513</v>
      </c>
      <c r="C1130" s="27" t="s">
        <v>3514</v>
      </c>
      <c r="D1130" s="28" t="s">
        <v>21</v>
      </c>
      <c r="E1130" s="27" t="s">
        <v>3515</v>
      </c>
      <c r="F1130" s="28">
        <v>2003</v>
      </c>
      <c r="G1130" s="28"/>
    </row>
    <row r="1131" spans="1:7">
      <c r="A1131" s="27" t="s">
        <v>3516</v>
      </c>
      <c r="B1131" s="27" t="s">
        <v>3517</v>
      </c>
      <c r="C1131" s="27" t="s">
        <v>3514</v>
      </c>
      <c r="D1131" s="28" t="s">
        <v>21</v>
      </c>
      <c r="E1131" s="27" t="s">
        <v>3518</v>
      </c>
      <c r="F1131" s="28">
        <v>1990</v>
      </c>
      <c r="G1131" s="28"/>
    </row>
    <row r="1132" spans="1:7">
      <c r="A1132" s="27" t="s">
        <v>3519</v>
      </c>
      <c r="B1132" s="27" t="s">
        <v>3520</v>
      </c>
      <c r="C1132" s="27" t="s">
        <v>3521</v>
      </c>
      <c r="D1132" s="28" t="s">
        <v>21</v>
      </c>
      <c r="E1132" s="27" t="s">
        <v>3522</v>
      </c>
      <c r="F1132" s="28">
        <v>2003</v>
      </c>
      <c r="G1132" s="28"/>
    </row>
    <row r="1133" spans="1:7">
      <c r="A1133" s="27" t="s">
        <v>3523</v>
      </c>
      <c r="B1133" s="27" t="s">
        <v>3524</v>
      </c>
      <c r="C1133" s="27" t="s">
        <v>3525</v>
      </c>
      <c r="D1133" s="28" t="s">
        <v>21</v>
      </c>
      <c r="E1133" s="27" t="s">
        <v>3526</v>
      </c>
      <c r="F1133" s="28">
        <v>2008</v>
      </c>
      <c r="G1133" s="28"/>
    </row>
    <row r="1134" spans="1:7">
      <c r="A1134" s="27" t="s">
        <v>3527</v>
      </c>
      <c r="B1134" s="27" t="s">
        <v>3524</v>
      </c>
      <c r="C1134" s="27" t="s">
        <v>3525</v>
      </c>
      <c r="D1134" s="28" t="s">
        <v>21</v>
      </c>
      <c r="E1134" s="27" t="s">
        <v>3528</v>
      </c>
      <c r="F1134" s="28">
        <v>1988</v>
      </c>
      <c r="G1134" s="28"/>
    </row>
    <row r="1135" spans="1:7">
      <c r="A1135" s="27" t="s">
        <v>3527</v>
      </c>
      <c r="B1135" s="27" t="s">
        <v>3529</v>
      </c>
      <c r="C1135" s="27" t="s">
        <v>3525</v>
      </c>
      <c r="D1135" s="28" t="s">
        <v>21</v>
      </c>
      <c r="E1135" s="27" t="s">
        <v>3530</v>
      </c>
      <c r="F1135" s="28">
        <v>1998</v>
      </c>
      <c r="G1135" s="28"/>
    </row>
    <row r="1136" spans="1:7">
      <c r="A1136" s="27" t="s">
        <v>3531</v>
      </c>
      <c r="B1136" s="27" t="s">
        <v>3532</v>
      </c>
      <c r="C1136" s="27" t="s">
        <v>3533</v>
      </c>
      <c r="D1136" s="28" t="s">
        <v>21</v>
      </c>
      <c r="E1136" s="27" t="s">
        <v>3534</v>
      </c>
      <c r="F1136" s="28">
        <v>1985</v>
      </c>
      <c r="G1136" s="28"/>
    </row>
    <row r="1137" spans="1:7">
      <c r="A1137" s="27" t="s">
        <v>3535</v>
      </c>
      <c r="B1137" s="27" t="s">
        <v>3536</v>
      </c>
      <c r="C1137" s="27" t="s">
        <v>3537</v>
      </c>
      <c r="D1137" s="28" t="s">
        <v>21</v>
      </c>
      <c r="E1137" s="27" t="s">
        <v>3538</v>
      </c>
      <c r="F1137" s="28">
        <v>1991</v>
      </c>
      <c r="G1137" s="28"/>
    </row>
    <row r="1138" spans="1:7">
      <c r="A1138" s="27" t="s">
        <v>3539</v>
      </c>
      <c r="B1138" s="27" t="s">
        <v>3540</v>
      </c>
      <c r="C1138" s="27" t="s">
        <v>3541</v>
      </c>
      <c r="D1138" s="28" t="s">
        <v>21</v>
      </c>
      <c r="E1138" s="27" t="s">
        <v>3542</v>
      </c>
      <c r="F1138" s="28">
        <v>1946</v>
      </c>
      <c r="G1138" s="28"/>
    </row>
    <row r="1139" spans="1:7">
      <c r="A1139" s="27" t="s">
        <v>3543</v>
      </c>
      <c r="B1139" s="27" t="s">
        <v>3544</v>
      </c>
      <c r="C1139" s="27" t="s">
        <v>3545</v>
      </c>
      <c r="D1139" s="28" t="s">
        <v>21</v>
      </c>
      <c r="E1139" s="27" t="s">
        <v>3546</v>
      </c>
      <c r="F1139" s="28">
        <v>1984</v>
      </c>
      <c r="G1139" s="28"/>
    </row>
    <row r="1140" spans="1:7">
      <c r="A1140" s="27" t="s">
        <v>3547</v>
      </c>
      <c r="B1140" s="27" t="s">
        <v>3548</v>
      </c>
      <c r="C1140" s="27" t="s">
        <v>3387</v>
      </c>
      <c r="D1140" s="28" t="s">
        <v>21</v>
      </c>
      <c r="E1140" s="27" t="s">
        <v>3549</v>
      </c>
      <c r="F1140" s="28">
        <v>1990</v>
      </c>
      <c r="G1140" s="28">
        <v>5</v>
      </c>
    </row>
    <row r="1141" spans="1:7">
      <c r="A1141" s="27" t="s">
        <v>3550</v>
      </c>
      <c r="B1141" s="27" t="s">
        <v>3551</v>
      </c>
      <c r="C1141" s="27" t="s">
        <v>3552</v>
      </c>
      <c r="D1141" s="28" t="s">
        <v>21</v>
      </c>
      <c r="E1141" s="27" t="s">
        <v>3553</v>
      </c>
      <c r="F1141" s="28">
        <v>1983</v>
      </c>
      <c r="G1141" s="28"/>
    </row>
    <row r="1142" spans="1:7">
      <c r="A1142" s="27" t="s">
        <v>3550</v>
      </c>
      <c r="B1142" s="27" t="s">
        <v>3551</v>
      </c>
      <c r="C1142" s="27" t="s">
        <v>3552</v>
      </c>
      <c r="D1142" s="28" t="s">
        <v>21</v>
      </c>
      <c r="E1142" s="27" t="s">
        <v>3554</v>
      </c>
      <c r="F1142" s="28">
        <v>1983</v>
      </c>
      <c r="G1142" s="28"/>
    </row>
    <row r="1143" spans="1:7">
      <c r="A1143" s="27" t="s">
        <v>3555</v>
      </c>
      <c r="B1143" s="27" t="s">
        <v>3556</v>
      </c>
      <c r="C1143" s="27" t="s">
        <v>3015</v>
      </c>
      <c r="D1143" s="28" t="s">
        <v>21</v>
      </c>
      <c r="E1143" s="27" t="s">
        <v>3557</v>
      </c>
      <c r="F1143" s="28">
        <v>1993</v>
      </c>
      <c r="G1143" s="28"/>
    </row>
    <row r="1144" spans="1:7">
      <c r="A1144" s="27" t="s">
        <v>3558</v>
      </c>
      <c r="B1144" s="27" t="s">
        <v>3559</v>
      </c>
      <c r="C1144" s="27" t="s">
        <v>3560</v>
      </c>
      <c r="D1144" s="28" t="s">
        <v>21</v>
      </c>
      <c r="E1144" s="27" t="s">
        <v>3561</v>
      </c>
      <c r="F1144" s="28">
        <v>2006</v>
      </c>
      <c r="G1144" s="28"/>
    </row>
    <row r="1145" spans="1:7">
      <c r="A1145" s="27" t="s">
        <v>3562</v>
      </c>
      <c r="B1145" s="27" t="s">
        <v>3563</v>
      </c>
      <c r="C1145" s="27" t="s">
        <v>3564</v>
      </c>
      <c r="D1145" s="28" t="s">
        <v>21</v>
      </c>
      <c r="E1145" s="27" t="s">
        <v>3565</v>
      </c>
      <c r="F1145" s="28">
        <v>2005</v>
      </c>
      <c r="G1145" s="28"/>
    </row>
    <row r="1146" spans="1:7">
      <c r="A1146" s="27" t="s">
        <v>3566</v>
      </c>
      <c r="B1146" s="27" t="s">
        <v>3567</v>
      </c>
      <c r="C1146" s="27" t="s">
        <v>3568</v>
      </c>
      <c r="D1146" s="28" t="s">
        <v>21</v>
      </c>
      <c r="E1146" s="27" t="s">
        <v>3569</v>
      </c>
      <c r="F1146" s="28">
        <v>2003</v>
      </c>
      <c r="G1146" s="28"/>
    </row>
    <row r="1147" spans="1:7">
      <c r="A1147" s="27" t="s">
        <v>3570</v>
      </c>
      <c r="B1147" s="27" t="s">
        <v>3571</v>
      </c>
      <c r="C1147" s="27" t="s">
        <v>107</v>
      </c>
      <c r="D1147" s="28" t="s">
        <v>1502</v>
      </c>
      <c r="E1147" s="27" t="s">
        <v>3572</v>
      </c>
      <c r="F1147" s="28">
        <v>1988</v>
      </c>
      <c r="G1147" s="28"/>
    </row>
    <row r="1148" spans="1:7">
      <c r="A1148" s="27" t="s">
        <v>3573</v>
      </c>
      <c r="B1148" s="27" t="s">
        <v>3574</v>
      </c>
      <c r="C1148" s="27" t="s">
        <v>107</v>
      </c>
      <c r="D1148" s="28" t="s">
        <v>21</v>
      </c>
      <c r="E1148" s="27" t="s">
        <v>3575</v>
      </c>
      <c r="F1148" s="28">
        <v>2008</v>
      </c>
      <c r="G1148" s="28">
        <v>5</v>
      </c>
    </row>
    <row r="1149" spans="1:7">
      <c r="A1149" s="27" t="s">
        <v>3576</v>
      </c>
      <c r="B1149" s="27" t="s">
        <v>3577</v>
      </c>
      <c r="C1149" s="27" t="s">
        <v>3578</v>
      </c>
      <c r="D1149" s="28" t="s">
        <v>21</v>
      </c>
      <c r="E1149" s="27" t="s">
        <v>3579</v>
      </c>
      <c r="F1149" s="28">
        <v>2005</v>
      </c>
      <c r="G1149" s="28"/>
    </row>
    <row r="1150" spans="1:7">
      <c r="A1150" s="27" t="s">
        <v>3580</v>
      </c>
      <c r="B1150" s="27" t="s">
        <v>3581</v>
      </c>
      <c r="C1150" s="27" t="s">
        <v>3582</v>
      </c>
      <c r="D1150" s="28" t="s">
        <v>21</v>
      </c>
      <c r="E1150" s="27" t="s">
        <v>3583</v>
      </c>
      <c r="F1150" s="28">
        <v>1992</v>
      </c>
      <c r="G1150" s="28"/>
    </row>
    <row r="1151" spans="1:7">
      <c r="A1151" s="27" t="s">
        <v>3584</v>
      </c>
      <c r="B1151" s="27" t="s">
        <v>3585</v>
      </c>
      <c r="C1151" s="27" t="s">
        <v>3586</v>
      </c>
      <c r="D1151" s="28" t="s">
        <v>21</v>
      </c>
      <c r="E1151" s="27" t="s">
        <v>3587</v>
      </c>
      <c r="F1151" s="28">
        <v>2008</v>
      </c>
      <c r="G1151" s="28"/>
    </row>
    <row r="1152" spans="1:7">
      <c r="A1152" s="27" t="s">
        <v>3588</v>
      </c>
      <c r="B1152" s="27" t="s">
        <v>3589</v>
      </c>
      <c r="C1152" s="27" t="s">
        <v>2226</v>
      </c>
      <c r="D1152" s="28" t="s">
        <v>21</v>
      </c>
      <c r="E1152" s="27" t="s">
        <v>3590</v>
      </c>
      <c r="F1152" s="28">
        <v>2008</v>
      </c>
      <c r="G1152" s="28"/>
    </row>
    <row r="1153" spans="1:7">
      <c r="A1153" s="27" t="s">
        <v>3591</v>
      </c>
      <c r="B1153" s="27" t="s">
        <v>3592</v>
      </c>
      <c r="C1153" s="27" t="s">
        <v>3593</v>
      </c>
      <c r="D1153" s="28" t="s">
        <v>21</v>
      </c>
      <c r="E1153" s="27" t="s">
        <v>3594</v>
      </c>
      <c r="F1153" s="28">
        <v>1931</v>
      </c>
      <c r="G1153" s="28"/>
    </row>
    <row r="1154" spans="1:7">
      <c r="A1154" s="27" t="s">
        <v>3595</v>
      </c>
      <c r="B1154" s="27" t="s">
        <v>3596</v>
      </c>
      <c r="C1154" s="27" t="s">
        <v>3597</v>
      </c>
      <c r="D1154" s="28" t="s">
        <v>21</v>
      </c>
      <c r="E1154" s="27" t="s">
        <v>3598</v>
      </c>
      <c r="F1154" s="28">
        <v>1964</v>
      </c>
      <c r="G1154" s="28"/>
    </row>
    <row r="1155" spans="1:7">
      <c r="A1155" s="27" t="s">
        <v>3599</v>
      </c>
      <c r="B1155" s="27" t="s">
        <v>3600</v>
      </c>
      <c r="C1155" s="27" t="s">
        <v>3601</v>
      </c>
      <c r="D1155" s="28" t="s">
        <v>21</v>
      </c>
      <c r="E1155" s="27" t="s">
        <v>3602</v>
      </c>
      <c r="F1155" s="28">
        <v>2003</v>
      </c>
      <c r="G1155" s="28"/>
    </row>
    <row r="1156" spans="1:7">
      <c r="A1156" s="27" t="s">
        <v>3603</v>
      </c>
      <c r="B1156" s="27" t="s">
        <v>3604</v>
      </c>
      <c r="C1156" s="27" t="s">
        <v>3605</v>
      </c>
      <c r="D1156" s="28" t="s">
        <v>21</v>
      </c>
      <c r="E1156" s="27" t="s">
        <v>3606</v>
      </c>
      <c r="F1156" s="28">
        <v>1978</v>
      </c>
      <c r="G1156" s="28"/>
    </row>
    <row r="1157" spans="1:7">
      <c r="A1157" s="27" t="s">
        <v>3607</v>
      </c>
      <c r="B1157" s="27" t="s">
        <v>3608</v>
      </c>
      <c r="C1157" s="27" t="s">
        <v>596</v>
      </c>
      <c r="D1157" s="28" t="s">
        <v>21</v>
      </c>
      <c r="E1157" s="27" t="s">
        <v>3609</v>
      </c>
      <c r="F1157" s="28">
        <v>1983</v>
      </c>
      <c r="G1157" s="28"/>
    </row>
    <row r="1158" spans="1:7">
      <c r="A1158" s="27" t="s">
        <v>3610</v>
      </c>
      <c r="B1158" s="27" t="s">
        <v>3611</v>
      </c>
      <c r="C1158" s="27" t="s">
        <v>3612</v>
      </c>
      <c r="D1158" s="28" t="s">
        <v>21</v>
      </c>
      <c r="E1158" s="27" t="s">
        <v>3613</v>
      </c>
      <c r="F1158" s="28">
        <v>1995</v>
      </c>
      <c r="G1158" s="28"/>
    </row>
    <row r="1159" spans="1:7">
      <c r="A1159" s="27" t="s">
        <v>3614</v>
      </c>
      <c r="B1159" s="27" t="s">
        <v>3615</v>
      </c>
      <c r="C1159" s="27" t="s">
        <v>3616</v>
      </c>
      <c r="D1159" s="28" t="s">
        <v>21</v>
      </c>
      <c r="E1159" s="27" t="s">
        <v>3617</v>
      </c>
      <c r="F1159" s="28">
        <v>1993</v>
      </c>
      <c r="G1159" s="28">
        <v>9</v>
      </c>
    </row>
    <row r="1160" spans="1:7">
      <c r="A1160" s="27" t="s">
        <v>3614</v>
      </c>
      <c r="B1160" s="27" t="s">
        <v>3618</v>
      </c>
      <c r="C1160" s="27" t="s">
        <v>3619</v>
      </c>
      <c r="D1160" s="28" t="s">
        <v>21</v>
      </c>
      <c r="E1160" s="27" t="s">
        <v>3620</v>
      </c>
      <c r="F1160" s="28">
        <v>2003</v>
      </c>
      <c r="G1160" s="28"/>
    </row>
    <row r="1161" spans="1:7">
      <c r="A1161" s="27" t="s">
        <v>3614</v>
      </c>
      <c r="B1161" s="27" t="s">
        <v>3621</v>
      </c>
      <c r="C1161" s="27" t="s">
        <v>3622</v>
      </c>
      <c r="D1161" s="28" t="s">
        <v>21</v>
      </c>
      <c r="E1161" s="27" t="s">
        <v>3623</v>
      </c>
      <c r="F1161" s="28">
        <v>1995</v>
      </c>
      <c r="G1161" s="28"/>
    </row>
    <row r="1162" spans="1:7">
      <c r="A1162" s="27" t="s">
        <v>3614</v>
      </c>
      <c r="B1162" s="27" t="s">
        <v>3624</v>
      </c>
      <c r="C1162" s="27" t="s">
        <v>3622</v>
      </c>
      <c r="D1162" s="28" t="s">
        <v>21</v>
      </c>
      <c r="E1162" s="27" t="s">
        <v>3625</v>
      </c>
      <c r="F1162" s="28">
        <v>2003</v>
      </c>
      <c r="G1162" s="28"/>
    </row>
    <row r="1163" spans="1:7">
      <c r="A1163" s="27" t="s">
        <v>3626</v>
      </c>
      <c r="B1163" s="27" t="s">
        <v>3627</v>
      </c>
      <c r="C1163" s="27" t="s">
        <v>3628</v>
      </c>
      <c r="D1163" s="28" t="s">
        <v>21</v>
      </c>
      <c r="E1163" s="27" t="s">
        <v>3629</v>
      </c>
      <c r="F1163" s="28">
        <v>2004</v>
      </c>
      <c r="G1163" s="28"/>
    </row>
    <row r="1164" spans="1:7">
      <c r="A1164" s="27" t="s">
        <v>3630</v>
      </c>
      <c r="B1164" s="27" t="s">
        <v>3631</v>
      </c>
      <c r="C1164" s="27" t="s">
        <v>3632</v>
      </c>
      <c r="D1164" s="28" t="s">
        <v>21</v>
      </c>
      <c r="E1164" s="27" t="s">
        <v>3633</v>
      </c>
      <c r="F1164" s="28">
        <v>2008</v>
      </c>
      <c r="G1164" s="28"/>
    </row>
    <row r="1165" spans="1:7">
      <c r="A1165" s="27" t="s">
        <v>3634</v>
      </c>
      <c r="B1165" s="27" t="s">
        <v>3635</v>
      </c>
      <c r="C1165" s="27" t="s">
        <v>3636</v>
      </c>
      <c r="D1165" s="28" t="s">
        <v>21</v>
      </c>
      <c r="E1165" s="27" t="s">
        <v>3637</v>
      </c>
      <c r="F1165" s="28">
        <v>2007</v>
      </c>
      <c r="G1165" s="28"/>
    </row>
    <row r="1166" spans="1:7">
      <c r="A1166" s="27" t="s">
        <v>3638</v>
      </c>
      <c r="B1166" s="27" t="s">
        <v>3639</v>
      </c>
      <c r="C1166" s="27" t="s">
        <v>3640</v>
      </c>
      <c r="D1166" s="28" t="s">
        <v>21</v>
      </c>
      <c r="E1166" s="27" t="s">
        <v>3641</v>
      </c>
      <c r="F1166" s="28">
        <v>2001</v>
      </c>
      <c r="G1166" s="28"/>
    </row>
    <row r="1167" spans="1:7">
      <c r="A1167" s="27" t="s">
        <v>3642</v>
      </c>
      <c r="B1167" s="27" t="s">
        <v>3643</v>
      </c>
      <c r="C1167" s="27" t="s">
        <v>3644</v>
      </c>
      <c r="D1167" s="28" t="s">
        <v>21</v>
      </c>
      <c r="E1167" s="27" t="s">
        <v>3645</v>
      </c>
      <c r="F1167" s="28">
        <v>2001</v>
      </c>
      <c r="G1167" s="28"/>
    </row>
    <row r="1168" spans="1:7">
      <c r="A1168" s="27" t="s">
        <v>3646</v>
      </c>
      <c r="B1168" s="27" t="s">
        <v>3647</v>
      </c>
      <c r="C1168" s="27" t="s">
        <v>3648</v>
      </c>
      <c r="D1168" s="28" t="s">
        <v>21</v>
      </c>
      <c r="E1168" s="27" t="s">
        <v>3649</v>
      </c>
      <c r="F1168" s="28">
        <v>2004</v>
      </c>
      <c r="G1168" s="28"/>
    </row>
    <row r="1169" spans="1:7">
      <c r="A1169" s="27" t="s">
        <v>3650</v>
      </c>
      <c r="B1169" s="27" t="s">
        <v>3651</v>
      </c>
      <c r="C1169" s="27" t="s">
        <v>3652</v>
      </c>
      <c r="D1169" s="28" t="s">
        <v>21</v>
      </c>
      <c r="E1169" s="27" t="s">
        <v>3653</v>
      </c>
      <c r="F1169" s="28">
        <v>1998</v>
      </c>
      <c r="G1169" s="28"/>
    </row>
    <row r="1170" spans="1:7">
      <c r="A1170" s="27" t="s">
        <v>3654</v>
      </c>
      <c r="B1170" s="27" t="s">
        <v>3655</v>
      </c>
      <c r="C1170" s="27" t="s">
        <v>107</v>
      </c>
      <c r="D1170" s="28" t="s">
        <v>21</v>
      </c>
      <c r="E1170" s="27" t="s">
        <v>3656</v>
      </c>
      <c r="F1170" s="28">
        <v>1997</v>
      </c>
      <c r="G1170" s="28"/>
    </row>
    <row r="1171" spans="1:7">
      <c r="A1171" s="27" t="s">
        <v>3657</v>
      </c>
      <c r="B1171" s="27" t="s">
        <v>3658</v>
      </c>
      <c r="C1171" s="27" t="s">
        <v>3659</v>
      </c>
      <c r="D1171" s="28" t="s">
        <v>21</v>
      </c>
      <c r="E1171" s="27" t="s">
        <v>3660</v>
      </c>
      <c r="F1171" s="28">
        <v>2008</v>
      </c>
      <c r="G1171" s="28"/>
    </row>
    <row r="1172" spans="1:7">
      <c r="A1172" s="27" t="s">
        <v>3661</v>
      </c>
      <c r="B1172" s="27" t="s">
        <v>3662</v>
      </c>
      <c r="C1172" s="27" t="s">
        <v>3663</v>
      </c>
      <c r="D1172" s="28" t="s">
        <v>21</v>
      </c>
      <c r="E1172" s="27" t="s">
        <v>3664</v>
      </c>
      <c r="F1172" s="28">
        <v>1991</v>
      </c>
      <c r="G1172" s="28"/>
    </row>
    <row r="1173" spans="1:7">
      <c r="A1173" s="27" t="s">
        <v>3661</v>
      </c>
      <c r="B1173" s="27" t="s">
        <v>3662</v>
      </c>
      <c r="C1173" s="27" t="s">
        <v>3663</v>
      </c>
      <c r="D1173" s="28" t="s">
        <v>21</v>
      </c>
      <c r="E1173" s="27" t="s">
        <v>3665</v>
      </c>
      <c r="F1173" s="28">
        <v>1991</v>
      </c>
      <c r="G1173" s="28"/>
    </row>
    <row r="1174" spans="1:7">
      <c r="A1174" s="27" t="s">
        <v>3666</v>
      </c>
      <c r="B1174" s="27" t="s">
        <v>3667</v>
      </c>
      <c r="C1174" s="27" t="s">
        <v>3668</v>
      </c>
      <c r="D1174" s="28" t="s">
        <v>21</v>
      </c>
      <c r="E1174" s="27" t="s">
        <v>3669</v>
      </c>
      <c r="F1174" s="28">
        <v>2002</v>
      </c>
      <c r="G1174" s="28"/>
    </row>
    <row r="1175" spans="1:7">
      <c r="A1175" s="27" t="s">
        <v>3670</v>
      </c>
      <c r="B1175" s="27" t="s">
        <v>3671</v>
      </c>
      <c r="C1175" s="27" t="s">
        <v>3672</v>
      </c>
      <c r="D1175" s="28" t="s">
        <v>21</v>
      </c>
      <c r="E1175" s="27" t="s">
        <v>3673</v>
      </c>
      <c r="F1175" s="28">
        <v>1984</v>
      </c>
      <c r="G1175" s="28"/>
    </row>
    <row r="1176" spans="1:7">
      <c r="A1176" s="27" t="s">
        <v>3674</v>
      </c>
      <c r="B1176" s="27" t="s">
        <v>3675</v>
      </c>
      <c r="C1176" s="27" t="s">
        <v>3676</v>
      </c>
      <c r="D1176" s="28" t="s">
        <v>21</v>
      </c>
      <c r="E1176" s="27" t="s">
        <v>3677</v>
      </c>
      <c r="F1176" s="28">
        <v>2009</v>
      </c>
      <c r="G1176" s="28"/>
    </row>
    <row r="1177" spans="1:7">
      <c r="A1177" s="27" t="s">
        <v>3678</v>
      </c>
      <c r="B1177" s="27" t="s">
        <v>3679</v>
      </c>
      <c r="C1177" s="27" t="s">
        <v>3680</v>
      </c>
      <c r="D1177" s="28" t="s">
        <v>21</v>
      </c>
      <c r="E1177" s="27" t="s">
        <v>3681</v>
      </c>
      <c r="F1177" s="28">
        <v>2002</v>
      </c>
      <c r="G1177" s="28"/>
    </row>
    <row r="1178" spans="1:7">
      <c r="A1178" s="27" t="s">
        <v>3682</v>
      </c>
      <c r="B1178" s="27" t="s">
        <v>3683</v>
      </c>
      <c r="C1178" s="27" t="s">
        <v>3684</v>
      </c>
      <c r="D1178" s="28" t="s">
        <v>21</v>
      </c>
      <c r="E1178" s="27" t="s">
        <v>3685</v>
      </c>
      <c r="F1178" s="28">
        <v>2006</v>
      </c>
      <c r="G1178" s="28"/>
    </row>
    <row r="1179" spans="1:7">
      <c r="A1179" s="27" t="s">
        <v>3686</v>
      </c>
      <c r="B1179" s="27" t="s">
        <v>3687</v>
      </c>
      <c r="C1179" s="27" t="s">
        <v>107</v>
      </c>
      <c r="D1179" s="28" t="s">
        <v>21</v>
      </c>
      <c r="E1179" s="27" t="s">
        <v>3688</v>
      </c>
      <c r="F1179" s="28">
        <v>2007</v>
      </c>
      <c r="G1179" s="28"/>
    </row>
    <row r="1180" spans="1:7">
      <c r="A1180" s="27" t="s">
        <v>3686</v>
      </c>
      <c r="B1180" s="27" t="s">
        <v>3689</v>
      </c>
      <c r="C1180" s="27" t="s">
        <v>107</v>
      </c>
      <c r="D1180" s="28" t="s">
        <v>21</v>
      </c>
      <c r="E1180" s="27" t="s">
        <v>3690</v>
      </c>
      <c r="F1180" s="28">
        <v>2008</v>
      </c>
      <c r="G1180" s="28"/>
    </row>
    <row r="1181" spans="1:7">
      <c r="A1181" s="27" t="s">
        <v>3691</v>
      </c>
      <c r="B1181" s="27" t="s">
        <v>3692</v>
      </c>
      <c r="C1181" s="27" t="s">
        <v>3693</v>
      </c>
      <c r="D1181" s="28" t="s">
        <v>21</v>
      </c>
      <c r="E1181" s="27" t="s">
        <v>3694</v>
      </c>
      <c r="F1181" s="28">
        <v>2003</v>
      </c>
      <c r="G1181" s="28"/>
    </row>
    <row r="1182" spans="1:7">
      <c r="A1182" s="27" t="s">
        <v>3695</v>
      </c>
      <c r="B1182" s="27" t="s">
        <v>3696</v>
      </c>
      <c r="C1182" s="27" t="s">
        <v>3697</v>
      </c>
      <c r="D1182" s="28" t="s">
        <v>21</v>
      </c>
      <c r="E1182" s="27" t="s">
        <v>3698</v>
      </c>
      <c r="F1182" s="28">
        <v>2007</v>
      </c>
      <c r="G1182" s="28"/>
    </row>
    <row r="1183" spans="1:7">
      <c r="A1183" s="27" t="s">
        <v>3699</v>
      </c>
      <c r="B1183" s="27" t="s">
        <v>3700</v>
      </c>
      <c r="C1183" s="27" t="s">
        <v>3701</v>
      </c>
      <c r="D1183" s="28" t="s">
        <v>21</v>
      </c>
      <c r="E1183" s="27" t="s">
        <v>3702</v>
      </c>
      <c r="F1183" s="28">
        <v>2006</v>
      </c>
      <c r="G1183" s="28"/>
    </row>
    <row r="1184" spans="1:7">
      <c r="A1184" s="27" t="s">
        <v>3703</v>
      </c>
      <c r="B1184" s="27" t="s">
        <v>3704</v>
      </c>
      <c r="C1184" s="27" t="s">
        <v>3705</v>
      </c>
      <c r="D1184" s="28" t="s">
        <v>21</v>
      </c>
      <c r="E1184" s="27" t="s">
        <v>3706</v>
      </c>
      <c r="F1184" s="28">
        <v>2009</v>
      </c>
      <c r="G1184" s="28"/>
    </row>
    <row r="1185" spans="1:7">
      <c r="A1185" s="27" t="s">
        <v>3707</v>
      </c>
      <c r="B1185" s="27" t="s">
        <v>3708</v>
      </c>
      <c r="C1185" s="27" t="s">
        <v>3709</v>
      </c>
      <c r="D1185" s="28" t="s">
        <v>21</v>
      </c>
      <c r="E1185" s="27" t="s">
        <v>3710</v>
      </c>
      <c r="F1185" s="28">
        <v>2006</v>
      </c>
      <c r="G1185" s="28"/>
    </row>
    <row r="1186" spans="1:7">
      <c r="A1186" s="27" t="s">
        <v>3711</v>
      </c>
      <c r="B1186" s="27" t="s">
        <v>3712</v>
      </c>
      <c r="C1186" s="27" t="s">
        <v>3713</v>
      </c>
      <c r="D1186" s="28" t="s">
        <v>3714</v>
      </c>
      <c r="E1186" s="27" t="s">
        <v>3715</v>
      </c>
      <c r="F1186" s="28">
        <v>2004</v>
      </c>
      <c r="G1186" s="28"/>
    </row>
    <row r="1187" spans="1:7">
      <c r="A1187" s="27" t="s">
        <v>3716</v>
      </c>
      <c r="B1187" s="27" t="s">
        <v>3717</v>
      </c>
      <c r="C1187" s="27" t="s">
        <v>3718</v>
      </c>
      <c r="D1187" s="28" t="s">
        <v>21</v>
      </c>
      <c r="E1187" s="27" t="s">
        <v>3719</v>
      </c>
      <c r="F1187" s="28">
        <v>2005</v>
      </c>
      <c r="G1187" s="28"/>
    </row>
    <row r="1188" spans="1:7">
      <c r="A1188" s="27" t="s">
        <v>3720</v>
      </c>
      <c r="B1188" s="27" t="s">
        <v>3721</v>
      </c>
      <c r="C1188" s="27" t="s">
        <v>3722</v>
      </c>
      <c r="D1188" s="28" t="s">
        <v>21</v>
      </c>
      <c r="E1188" s="27" t="s">
        <v>3723</v>
      </c>
      <c r="F1188" s="28">
        <v>2000</v>
      </c>
      <c r="G1188" s="28"/>
    </row>
    <row r="1189" spans="1:7">
      <c r="A1189" s="27" t="s">
        <v>3724</v>
      </c>
      <c r="B1189" s="27" t="s">
        <v>3725</v>
      </c>
      <c r="C1189" s="27" t="s">
        <v>107</v>
      </c>
      <c r="D1189" s="28" t="s">
        <v>21</v>
      </c>
      <c r="E1189" s="27" t="s">
        <v>3726</v>
      </c>
      <c r="F1189" s="28">
        <v>2007</v>
      </c>
      <c r="G1189" s="28"/>
    </row>
    <row r="1190" spans="1:7">
      <c r="A1190" s="27" t="s">
        <v>3727</v>
      </c>
      <c r="B1190" s="27" t="s">
        <v>3728</v>
      </c>
      <c r="C1190" s="27" t="s">
        <v>107</v>
      </c>
      <c r="D1190" s="28" t="s">
        <v>21</v>
      </c>
      <c r="E1190" s="27" t="s">
        <v>3729</v>
      </c>
      <c r="F1190" s="28">
        <v>2002</v>
      </c>
      <c r="G1190" s="28"/>
    </row>
    <row r="1191" spans="1:7">
      <c r="A1191" s="27" t="s">
        <v>3730</v>
      </c>
      <c r="B1191" s="27" t="s">
        <v>3731</v>
      </c>
      <c r="C1191" s="27" t="s">
        <v>3732</v>
      </c>
      <c r="D1191" s="28" t="s">
        <v>21</v>
      </c>
      <c r="E1191" s="27" t="s">
        <v>3733</v>
      </c>
      <c r="F1191" s="28">
        <v>2005</v>
      </c>
      <c r="G1191" s="28"/>
    </row>
    <row r="1192" spans="1:7">
      <c r="A1192" s="27" t="s">
        <v>3734</v>
      </c>
      <c r="B1192" s="27" t="s">
        <v>3735</v>
      </c>
      <c r="C1192" s="27" t="s">
        <v>3736</v>
      </c>
      <c r="D1192" s="28" t="s">
        <v>21</v>
      </c>
      <c r="E1192" s="27" t="s">
        <v>3737</v>
      </c>
      <c r="F1192" s="28">
        <v>2005</v>
      </c>
      <c r="G1192" s="28"/>
    </row>
    <row r="1193" spans="1:7">
      <c r="A1193" s="27" t="s">
        <v>3738</v>
      </c>
      <c r="B1193" s="27" t="s">
        <v>3739</v>
      </c>
      <c r="C1193" s="27" t="s">
        <v>3740</v>
      </c>
      <c r="D1193" s="28" t="s">
        <v>21</v>
      </c>
      <c r="E1193" s="27" t="s">
        <v>3741</v>
      </c>
      <c r="F1193" s="28">
        <v>1985</v>
      </c>
      <c r="G1193" s="28"/>
    </row>
    <row r="1194" spans="1:7">
      <c r="A1194" s="27" t="s">
        <v>3738</v>
      </c>
      <c r="B1194" s="27" t="s">
        <v>3742</v>
      </c>
      <c r="C1194" s="27" t="s">
        <v>3743</v>
      </c>
      <c r="D1194" s="28" t="s">
        <v>21</v>
      </c>
      <c r="E1194" s="27" t="s">
        <v>3744</v>
      </c>
      <c r="F1194" s="28">
        <v>1998</v>
      </c>
      <c r="G1194" s="28"/>
    </row>
    <row r="1195" spans="1:7">
      <c r="A1195" s="27" t="s">
        <v>3738</v>
      </c>
      <c r="B1195" s="27" t="s">
        <v>3745</v>
      </c>
      <c r="C1195" s="27" t="s">
        <v>3746</v>
      </c>
      <c r="D1195" s="28" t="s">
        <v>21</v>
      </c>
      <c r="E1195" s="27" t="s">
        <v>3747</v>
      </c>
      <c r="F1195" s="28">
        <v>1997</v>
      </c>
      <c r="G1195" s="28"/>
    </row>
    <row r="1196" spans="1:7">
      <c r="A1196" s="27" t="s">
        <v>3748</v>
      </c>
      <c r="B1196" s="27" t="s">
        <v>3749</v>
      </c>
      <c r="C1196" s="27" t="s">
        <v>3750</v>
      </c>
      <c r="D1196" s="28" t="s">
        <v>21</v>
      </c>
      <c r="E1196" s="27" t="s">
        <v>3751</v>
      </c>
      <c r="F1196" s="28">
        <v>1999</v>
      </c>
      <c r="G1196" s="28"/>
    </row>
    <row r="1197" spans="1:7">
      <c r="A1197" s="27" t="s">
        <v>3752</v>
      </c>
      <c r="B1197" s="27" t="s">
        <v>3753</v>
      </c>
      <c r="C1197" s="27" t="s">
        <v>3754</v>
      </c>
      <c r="D1197" s="28" t="s">
        <v>21</v>
      </c>
      <c r="E1197" s="27" t="s">
        <v>3755</v>
      </c>
      <c r="F1197" s="28">
        <v>2000</v>
      </c>
      <c r="G1197" s="28"/>
    </row>
    <row r="1198" spans="1:7">
      <c r="A1198" s="27" t="s">
        <v>3756</v>
      </c>
      <c r="B1198" s="27" t="s">
        <v>3757</v>
      </c>
      <c r="C1198" s="27" t="s">
        <v>3612</v>
      </c>
      <c r="D1198" s="28" t="s">
        <v>21</v>
      </c>
      <c r="E1198" s="27" t="s">
        <v>3758</v>
      </c>
      <c r="F1198" s="28">
        <v>2001</v>
      </c>
      <c r="G1198" s="28"/>
    </row>
    <row r="1199" spans="1:7">
      <c r="A1199" s="27" t="s">
        <v>3756</v>
      </c>
      <c r="B1199" s="27" t="s">
        <v>3759</v>
      </c>
      <c r="C1199" s="27" t="s">
        <v>3760</v>
      </c>
      <c r="D1199" s="28" t="s">
        <v>21</v>
      </c>
      <c r="E1199" s="27" t="s">
        <v>3761</v>
      </c>
      <c r="F1199" s="28">
        <v>2008</v>
      </c>
      <c r="G1199" s="28"/>
    </row>
    <row r="1200" spans="1:7">
      <c r="A1200" s="27" t="s">
        <v>3756</v>
      </c>
      <c r="B1200" s="27" t="s">
        <v>3759</v>
      </c>
      <c r="C1200" s="27" t="s">
        <v>3760</v>
      </c>
      <c r="D1200" s="28" t="s">
        <v>21</v>
      </c>
      <c r="E1200" s="27" t="s">
        <v>3762</v>
      </c>
      <c r="F1200" s="28">
        <v>2008</v>
      </c>
      <c r="G1200" s="28"/>
    </row>
    <row r="1201" spans="1:7">
      <c r="A1201" s="27" t="s">
        <v>3763</v>
      </c>
      <c r="B1201" s="27" t="s">
        <v>3764</v>
      </c>
      <c r="C1201" s="27" t="s">
        <v>3622</v>
      </c>
      <c r="D1201" s="28" t="s">
        <v>21</v>
      </c>
      <c r="E1201" s="27" t="s">
        <v>3765</v>
      </c>
      <c r="F1201" s="28">
        <v>2006</v>
      </c>
      <c r="G1201" s="28"/>
    </row>
    <row r="1202" spans="1:7">
      <c r="A1202" s="27" t="s">
        <v>3763</v>
      </c>
      <c r="B1202" s="27" t="s">
        <v>3766</v>
      </c>
      <c r="C1202" s="27" t="s">
        <v>3767</v>
      </c>
      <c r="D1202" s="28" t="s">
        <v>21</v>
      </c>
      <c r="E1202" s="27" t="s">
        <v>3768</v>
      </c>
      <c r="F1202" s="28">
        <v>1899</v>
      </c>
      <c r="G1202" s="28"/>
    </row>
    <row r="1203" spans="1:7">
      <c r="A1203" s="27" t="s">
        <v>3769</v>
      </c>
      <c r="B1203" s="27" t="s">
        <v>3770</v>
      </c>
      <c r="C1203" s="27" t="s">
        <v>3771</v>
      </c>
      <c r="D1203" s="28" t="s">
        <v>21</v>
      </c>
      <c r="E1203" s="27" t="s">
        <v>3772</v>
      </c>
      <c r="F1203" s="28">
        <v>1997</v>
      </c>
      <c r="G1203" s="28"/>
    </row>
    <row r="1204" spans="1:7">
      <c r="A1204" s="27" t="s">
        <v>3773</v>
      </c>
      <c r="B1204" s="27" t="s">
        <v>3774</v>
      </c>
      <c r="C1204" s="27" t="s">
        <v>3775</v>
      </c>
      <c r="D1204" s="28" t="s">
        <v>21</v>
      </c>
      <c r="E1204" s="27" t="s">
        <v>3776</v>
      </c>
      <c r="F1204" s="28">
        <v>2008</v>
      </c>
      <c r="G1204" s="28"/>
    </row>
    <row r="1205" spans="1:7">
      <c r="A1205" s="27" t="s">
        <v>3777</v>
      </c>
      <c r="B1205" s="27" t="s">
        <v>3778</v>
      </c>
      <c r="C1205" s="27" t="s">
        <v>3779</v>
      </c>
      <c r="D1205" s="28" t="s">
        <v>21</v>
      </c>
      <c r="E1205" s="27" t="s">
        <v>3780</v>
      </c>
      <c r="F1205" s="28">
        <v>2009</v>
      </c>
      <c r="G1205" s="28"/>
    </row>
    <row r="1206" spans="1:7">
      <c r="A1206" s="27" t="s">
        <v>3781</v>
      </c>
      <c r="B1206" s="27" t="s">
        <v>3782</v>
      </c>
      <c r="C1206" s="27" t="s">
        <v>3783</v>
      </c>
      <c r="D1206" s="28" t="s">
        <v>21</v>
      </c>
      <c r="E1206" s="27" t="s">
        <v>3784</v>
      </c>
      <c r="F1206" s="28">
        <v>1986</v>
      </c>
      <c r="G1206" s="28"/>
    </row>
    <row r="1207" spans="1:7">
      <c r="A1207" s="27" t="s">
        <v>3785</v>
      </c>
      <c r="B1207" s="27" t="s">
        <v>3786</v>
      </c>
      <c r="C1207" s="27" t="s">
        <v>3787</v>
      </c>
      <c r="D1207" s="28" t="s">
        <v>21</v>
      </c>
      <c r="E1207" s="27" t="s">
        <v>3788</v>
      </c>
      <c r="F1207" s="28">
        <v>1998</v>
      </c>
      <c r="G1207" s="28"/>
    </row>
    <row r="1208" spans="1:7">
      <c r="A1208" s="27" t="s">
        <v>3789</v>
      </c>
      <c r="B1208" s="27" t="s">
        <v>3790</v>
      </c>
      <c r="C1208" s="27" t="s">
        <v>3791</v>
      </c>
      <c r="D1208" s="28" t="s">
        <v>21</v>
      </c>
      <c r="E1208" s="27" t="s">
        <v>3792</v>
      </c>
      <c r="F1208" s="28">
        <v>1984</v>
      </c>
      <c r="G1208" s="28"/>
    </row>
    <row r="1209" spans="1:7">
      <c r="A1209" s="27" t="s">
        <v>3793</v>
      </c>
      <c r="B1209" s="27" t="s">
        <v>3794</v>
      </c>
      <c r="C1209" s="27" t="s">
        <v>3795</v>
      </c>
      <c r="D1209" s="28" t="s">
        <v>21</v>
      </c>
      <c r="E1209" s="27" t="s">
        <v>3796</v>
      </c>
      <c r="F1209" s="28">
        <v>1975</v>
      </c>
      <c r="G1209" s="28"/>
    </row>
    <row r="1210" spans="1:7">
      <c r="A1210" s="27" t="s">
        <v>3797</v>
      </c>
      <c r="B1210" s="27" t="s">
        <v>3798</v>
      </c>
      <c r="C1210" s="27" t="s">
        <v>3799</v>
      </c>
      <c r="D1210" s="28" t="s">
        <v>21</v>
      </c>
      <c r="E1210" s="27" t="s">
        <v>3800</v>
      </c>
      <c r="F1210" s="28">
        <v>1991</v>
      </c>
      <c r="G1210" s="28"/>
    </row>
    <row r="1211" spans="1:7">
      <c r="A1211" s="27" t="s">
        <v>3801</v>
      </c>
      <c r="B1211" s="27" t="s">
        <v>3802</v>
      </c>
      <c r="C1211" s="27" t="s">
        <v>3803</v>
      </c>
      <c r="D1211" s="28" t="s">
        <v>21</v>
      </c>
      <c r="E1211" s="27" t="s">
        <v>3804</v>
      </c>
      <c r="F1211" s="28">
        <v>2008</v>
      </c>
      <c r="G1211" s="28"/>
    </row>
    <row r="1212" spans="1:7">
      <c r="A1212" s="27" t="s">
        <v>3801</v>
      </c>
      <c r="B1212" s="27" t="s">
        <v>3805</v>
      </c>
      <c r="C1212" s="27" t="s">
        <v>107</v>
      </c>
      <c r="D1212" s="28" t="s">
        <v>21</v>
      </c>
      <c r="E1212" s="27" t="s">
        <v>3806</v>
      </c>
      <c r="F1212" s="28">
        <v>1999</v>
      </c>
      <c r="G1212" s="28"/>
    </row>
    <row r="1213" spans="1:7">
      <c r="A1213" s="27" t="s">
        <v>3807</v>
      </c>
      <c r="B1213" s="27" t="s">
        <v>3808</v>
      </c>
      <c r="C1213" s="27" t="s">
        <v>3809</v>
      </c>
      <c r="D1213" s="28" t="s">
        <v>21</v>
      </c>
      <c r="E1213" s="27" t="s">
        <v>3810</v>
      </c>
      <c r="F1213" s="28">
        <v>1978</v>
      </c>
      <c r="G1213" s="28"/>
    </row>
    <row r="1214" spans="1:7">
      <c r="A1214" s="27" t="s">
        <v>3811</v>
      </c>
      <c r="B1214" s="27" t="s">
        <v>3812</v>
      </c>
      <c r="C1214" s="27" t="s">
        <v>3813</v>
      </c>
      <c r="D1214" s="28" t="s">
        <v>21</v>
      </c>
      <c r="E1214" s="27" t="s">
        <v>3814</v>
      </c>
      <c r="F1214" s="28">
        <v>2005</v>
      </c>
      <c r="G1214" s="28"/>
    </row>
    <row r="1215" spans="1:7">
      <c r="A1215" s="27" t="s">
        <v>3815</v>
      </c>
      <c r="B1215" s="27" t="s">
        <v>3816</v>
      </c>
      <c r="C1215" s="27" t="s">
        <v>3817</v>
      </c>
      <c r="D1215" s="28" t="s">
        <v>21</v>
      </c>
      <c r="E1215" s="27" t="s">
        <v>3818</v>
      </c>
      <c r="F1215" s="28">
        <v>1991</v>
      </c>
      <c r="G1215" s="28"/>
    </row>
    <row r="1216" spans="1:7">
      <c r="A1216" s="27" t="s">
        <v>3819</v>
      </c>
      <c r="B1216" s="27" t="s">
        <v>3820</v>
      </c>
      <c r="C1216" s="27" t="s">
        <v>3821</v>
      </c>
      <c r="D1216" s="28" t="s">
        <v>21</v>
      </c>
      <c r="E1216" s="27" t="s">
        <v>3822</v>
      </c>
      <c r="F1216" s="28">
        <v>1989</v>
      </c>
      <c r="G1216" s="28"/>
    </row>
    <row r="1217" spans="1:7">
      <c r="A1217" s="27" t="s">
        <v>3823</v>
      </c>
      <c r="B1217" s="27" t="s">
        <v>3824</v>
      </c>
      <c r="C1217" s="27" t="s">
        <v>3825</v>
      </c>
      <c r="D1217" s="28" t="s">
        <v>21</v>
      </c>
      <c r="E1217" s="27" t="s">
        <v>3826</v>
      </c>
      <c r="F1217" s="28">
        <v>1992</v>
      </c>
      <c r="G1217" s="28"/>
    </row>
    <row r="1218" spans="1:7">
      <c r="A1218" s="27" t="s">
        <v>3827</v>
      </c>
      <c r="B1218" s="27" t="s">
        <v>3828</v>
      </c>
      <c r="C1218" s="27" t="s">
        <v>596</v>
      </c>
      <c r="D1218" s="28" t="s">
        <v>21</v>
      </c>
      <c r="E1218" s="27" t="s">
        <v>3829</v>
      </c>
      <c r="F1218" s="28">
        <v>1989</v>
      </c>
      <c r="G1218" s="28"/>
    </row>
    <row r="1219" spans="1:7">
      <c r="A1219" s="27" t="s">
        <v>3830</v>
      </c>
      <c r="B1219" s="27" t="s">
        <v>3831</v>
      </c>
      <c r="C1219" s="27" t="s">
        <v>3832</v>
      </c>
      <c r="D1219" s="28" t="s">
        <v>21</v>
      </c>
      <c r="E1219" s="27" t="s">
        <v>3833</v>
      </c>
      <c r="F1219" s="28">
        <v>2009</v>
      </c>
      <c r="G1219" s="28"/>
    </row>
    <row r="1220" spans="1:7">
      <c r="A1220" s="27" t="s">
        <v>3830</v>
      </c>
      <c r="B1220" s="27" t="s">
        <v>3831</v>
      </c>
      <c r="C1220" s="27" t="s">
        <v>3832</v>
      </c>
      <c r="D1220" s="28" t="s">
        <v>21</v>
      </c>
      <c r="E1220" s="27" t="s">
        <v>3834</v>
      </c>
      <c r="F1220" s="28">
        <v>2009</v>
      </c>
      <c r="G1220" s="28"/>
    </row>
    <row r="1221" spans="1:7">
      <c r="A1221" s="27" t="s">
        <v>3830</v>
      </c>
      <c r="B1221" s="27" t="s">
        <v>3831</v>
      </c>
      <c r="C1221" s="27" t="s">
        <v>3832</v>
      </c>
      <c r="D1221" s="28" t="s">
        <v>21</v>
      </c>
      <c r="E1221" s="27" t="s">
        <v>3835</v>
      </c>
      <c r="F1221" s="28">
        <v>2009</v>
      </c>
      <c r="G1221" s="28"/>
    </row>
    <row r="1222" spans="1:7">
      <c r="A1222" s="27" t="s">
        <v>3830</v>
      </c>
      <c r="B1222" s="27" t="s">
        <v>3831</v>
      </c>
      <c r="C1222" s="27" t="s">
        <v>3832</v>
      </c>
      <c r="D1222" s="28" t="s">
        <v>21</v>
      </c>
      <c r="E1222" s="27" t="s">
        <v>3836</v>
      </c>
      <c r="F1222" s="28">
        <v>2009</v>
      </c>
      <c r="G1222" s="28"/>
    </row>
    <row r="1223" spans="1:7">
      <c r="A1223" s="27" t="s">
        <v>3830</v>
      </c>
      <c r="B1223" s="27" t="s">
        <v>3837</v>
      </c>
      <c r="C1223" s="27" t="s">
        <v>596</v>
      </c>
      <c r="D1223" s="28" t="s">
        <v>21</v>
      </c>
      <c r="E1223" s="27" t="s">
        <v>3838</v>
      </c>
      <c r="F1223" s="28">
        <v>1988</v>
      </c>
      <c r="G1223" s="28"/>
    </row>
    <row r="1224" spans="1:7">
      <c r="A1224" s="27" t="s">
        <v>3839</v>
      </c>
      <c r="B1224" s="27" t="s">
        <v>3840</v>
      </c>
      <c r="C1224" s="27" t="s">
        <v>596</v>
      </c>
      <c r="D1224" s="28" t="s">
        <v>21</v>
      </c>
      <c r="E1224" s="27" t="s">
        <v>3841</v>
      </c>
      <c r="F1224" s="28">
        <v>1988</v>
      </c>
      <c r="G1224" s="28"/>
    </row>
    <row r="1225" spans="1:7">
      <c r="A1225" s="27" t="s">
        <v>3842</v>
      </c>
      <c r="B1225" s="27" t="s">
        <v>3843</v>
      </c>
      <c r="C1225" s="27" t="s">
        <v>3844</v>
      </c>
      <c r="D1225" s="28" t="s">
        <v>21</v>
      </c>
      <c r="E1225" s="27" t="s">
        <v>3845</v>
      </c>
      <c r="F1225" s="28">
        <v>1997</v>
      </c>
      <c r="G1225" s="28"/>
    </row>
    <row r="1226" spans="1:7">
      <c r="A1226" s="27" t="s">
        <v>3846</v>
      </c>
      <c r="B1226" s="27" t="s">
        <v>3847</v>
      </c>
      <c r="C1226" s="27" t="s">
        <v>596</v>
      </c>
      <c r="D1226" s="28" t="s">
        <v>21</v>
      </c>
      <c r="E1226" s="27" t="s">
        <v>3848</v>
      </c>
      <c r="F1226" s="28">
        <v>1988</v>
      </c>
      <c r="G1226" s="28"/>
    </row>
    <row r="1227" spans="1:7">
      <c r="A1227" s="27" t="s">
        <v>3849</v>
      </c>
      <c r="B1227" s="27" t="s">
        <v>3850</v>
      </c>
      <c r="C1227" s="27" t="s">
        <v>2022</v>
      </c>
      <c r="D1227" s="28" t="s">
        <v>21</v>
      </c>
      <c r="E1227" s="27" t="s">
        <v>3851</v>
      </c>
      <c r="F1227" s="28">
        <v>1998</v>
      </c>
      <c r="G1227" s="28"/>
    </row>
    <row r="1228" spans="1:7">
      <c r="A1228" s="27" t="s">
        <v>3852</v>
      </c>
      <c r="B1228" s="27" t="s">
        <v>3853</v>
      </c>
      <c r="C1228" s="27" t="s">
        <v>3854</v>
      </c>
      <c r="D1228" s="28" t="s">
        <v>21</v>
      </c>
      <c r="E1228" s="27" t="s">
        <v>3855</v>
      </c>
      <c r="F1228" s="28">
        <v>1997</v>
      </c>
      <c r="G1228" s="28"/>
    </row>
    <row r="1229" spans="1:7">
      <c r="A1229" s="27" t="s">
        <v>3856</v>
      </c>
      <c r="B1229" s="27" t="s">
        <v>3857</v>
      </c>
      <c r="C1229" s="27" t="s">
        <v>3858</v>
      </c>
      <c r="D1229" s="28" t="s">
        <v>21</v>
      </c>
      <c r="E1229" s="27" t="s">
        <v>3859</v>
      </c>
      <c r="F1229" s="28">
        <v>1985</v>
      </c>
      <c r="G1229" s="28"/>
    </row>
    <row r="1230" spans="1:7">
      <c r="A1230" s="27" t="s">
        <v>3860</v>
      </c>
      <c r="B1230" s="27" t="s">
        <v>3861</v>
      </c>
      <c r="C1230" s="27" t="s">
        <v>3862</v>
      </c>
      <c r="D1230" s="28" t="s">
        <v>21</v>
      </c>
      <c r="E1230" s="27" t="s">
        <v>3863</v>
      </c>
      <c r="F1230" s="28">
        <v>2003</v>
      </c>
      <c r="G1230" s="28"/>
    </row>
    <row r="1231" spans="1:7">
      <c r="A1231" s="27" t="s">
        <v>3864</v>
      </c>
      <c r="B1231" s="27" t="s">
        <v>3865</v>
      </c>
      <c r="C1231" s="27" t="s">
        <v>3866</v>
      </c>
      <c r="D1231" s="28" t="s">
        <v>21</v>
      </c>
      <c r="E1231" s="27" t="s">
        <v>3867</v>
      </c>
      <c r="F1231" s="28">
        <v>2001</v>
      </c>
      <c r="G1231" s="28"/>
    </row>
    <row r="1232" spans="1:7">
      <c r="A1232" s="27" t="s">
        <v>3868</v>
      </c>
      <c r="B1232" s="27" t="s">
        <v>3869</v>
      </c>
      <c r="C1232" s="27" t="s">
        <v>3870</v>
      </c>
      <c r="D1232" s="28" t="s">
        <v>21</v>
      </c>
      <c r="E1232" s="27" t="s">
        <v>3871</v>
      </c>
      <c r="F1232" s="28">
        <v>1985</v>
      </c>
      <c r="G1232" s="28"/>
    </row>
    <row r="1233" spans="1:7">
      <c r="A1233" s="27" t="s">
        <v>3872</v>
      </c>
      <c r="B1233" s="27" t="s">
        <v>3873</v>
      </c>
      <c r="C1233" s="27" t="s">
        <v>3874</v>
      </c>
      <c r="D1233" s="28" t="s">
        <v>21</v>
      </c>
      <c r="E1233" s="27" t="s">
        <v>3875</v>
      </c>
      <c r="F1233" s="28">
        <v>2008</v>
      </c>
      <c r="G1233" s="28"/>
    </row>
    <row r="1234" spans="1:7">
      <c r="A1234" s="27" t="s">
        <v>3876</v>
      </c>
      <c r="B1234" s="27" t="s">
        <v>3877</v>
      </c>
      <c r="C1234" s="27" t="s">
        <v>3878</v>
      </c>
      <c r="D1234" s="28" t="s">
        <v>21</v>
      </c>
      <c r="E1234" s="27" t="s">
        <v>3879</v>
      </c>
      <c r="F1234" s="28">
        <v>1989</v>
      </c>
      <c r="G1234" s="28"/>
    </row>
    <row r="1235" spans="1:7">
      <c r="A1235" s="27" t="s">
        <v>3880</v>
      </c>
      <c r="B1235" s="27" t="s">
        <v>3881</v>
      </c>
      <c r="C1235" s="27" t="s">
        <v>3882</v>
      </c>
      <c r="D1235" s="28" t="s">
        <v>21</v>
      </c>
      <c r="E1235" s="27" t="s">
        <v>3883</v>
      </c>
      <c r="F1235" s="28">
        <v>1981</v>
      </c>
      <c r="G1235" s="28"/>
    </row>
    <row r="1236" spans="1:7">
      <c r="A1236" s="27" t="s">
        <v>3884</v>
      </c>
      <c r="B1236" s="27" t="s">
        <v>3885</v>
      </c>
      <c r="C1236" s="27" t="s">
        <v>3886</v>
      </c>
      <c r="D1236" s="28" t="s">
        <v>21</v>
      </c>
      <c r="E1236" s="27" t="s">
        <v>3887</v>
      </c>
      <c r="F1236" s="28">
        <v>1997</v>
      </c>
      <c r="G1236" s="28"/>
    </row>
    <row r="1237" spans="1:7">
      <c r="A1237" s="27" t="s">
        <v>3888</v>
      </c>
      <c r="B1237" s="27" t="s">
        <v>3889</v>
      </c>
      <c r="C1237" s="27" t="s">
        <v>3890</v>
      </c>
      <c r="D1237" s="28" t="s">
        <v>21</v>
      </c>
      <c r="E1237" s="27" t="s">
        <v>3891</v>
      </c>
      <c r="F1237" s="28">
        <v>1976</v>
      </c>
      <c r="G1237" s="28"/>
    </row>
    <row r="1238" spans="1:7">
      <c r="A1238" s="27" t="s">
        <v>3892</v>
      </c>
      <c r="B1238" s="27" t="s">
        <v>3893</v>
      </c>
      <c r="C1238" s="27" t="s">
        <v>3894</v>
      </c>
      <c r="D1238" s="28" t="s">
        <v>21</v>
      </c>
      <c r="E1238" s="27" t="s">
        <v>3895</v>
      </c>
      <c r="F1238" s="28">
        <v>2001</v>
      </c>
      <c r="G1238" s="28"/>
    </row>
    <row r="1239" spans="1:7">
      <c r="A1239" s="27" t="s">
        <v>3896</v>
      </c>
      <c r="B1239" s="27" t="s">
        <v>3897</v>
      </c>
      <c r="C1239" s="27" t="s">
        <v>3898</v>
      </c>
      <c r="D1239" s="28" t="s">
        <v>21</v>
      </c>
      <c r="E1239" s="27" t="s">
        <v>3899</v>
      </c>
      <c r="F1239" s="28">
        <v>1990</v>
      </c>
      <c r="G1239" s="28"/>
    </row>
    <row r="1240" spans="1:7">
      <c r="A1240" s="27" t="s">
        <v>3900</v>
      </c>
      <c r="B1240" s="27" t="s">
        <v>3901</v>
      </c>
      <c r="C1240" s="27" t="s">
        <v>3902</v>
      </c>
      <c r="D1240" s="28" t="s">
        <v>21</v>
      </c>
      <c r="E1240" s="27" t="s">
        <v>3903</v>
      </c>
      <c r="F1240" s="28">
        <v>1983</v>
      </c>
      <c r="G1240" s="28"/>
    </row>
    <row r="1241" spans="1:7">
      <c r="A1241" s="27" t="s">
        <v>3904</v>
      </c>
      <c r="B1241" s="27" t="s">
        <v>3905</v>
      </c>
      <c r="C1241" s="27" t="s">
        <v>3906</v>
      </c>
      <c r="D1241" s="28" t="s">
        <v>21</v>
      </c>
      <c r="E1241" s="27" t="s">
        <v>3907</v>
      </c>
      <c r="F1241" s="28">
        <v>2004</v>
      </c>
      <c r="G1241" s="28"/>
    </row>
    <row r="1242" spans="1:7">
      <c r="A1242" s="27" t="s">
        <v>3908</v>
      </c>
      <c r="B1242" s="27" t="s">
        <v>3909</v>
      </c>
      <c r="C1242" s="27" t="s">
        <v>107</v>
      </c>
      <c r="D1242" s="28" t="s">
        <v>21</v>
      </c>
      <c r="E1242" s="27" t="s">
        <v>3910</v>
      </c>
      <c r="F1242" s="28">
        <v>2006</v>
      </c>
      <c r="G1242" s="28"/>
    </row>
    <row r="1243" spans="1:7">
      <c r="A1243" s="27" t="s">
        <v>3908</v>
      </c>
      <c r="B1243" s="27" t="s">
        <v>3911</v>
      </c>
      <c r="C1243" s="27" t="s">
        <v>107</v>
      </c>
      <c r="D1243" s="28" t="s">
        <v>3714</v>
      </c>
      <c r="E1243" s="27" t="s">
        <v>3912</v>
      </c>
      <c r="F1243" s="28">
        <v>2006</v>
      </c>
      <c r="G1243" s="28"/>
    </row>
    <row r="1244" spans="1:7">
      <c r="A1244" s="27" t="s">
        <v>3908</v>
      </c>
      <c r="B1244" s="27" t="s">
        <v>3913</v>
      </c>
      <c r="C1244" s="27" t="s">
        <v>107</v>
      </c>
      <c r="D1244" s="28" t="s">
        <v>21</v>
      </c>
      <c r="E1244" s="27" t="s">
        <v>3914</v>
      </c>
      <c r="F1244" s="28">
        <v>2007</v>
      </c>
      <c r="G1244" s="28"/>
    </row>
    <row r="1245" spans="1:7">
      <c r="A1245" s="27" t="s">
        <v>3908</v>
      </c>
      <c r="B1245" s="27" t="s">
        <v>3915</v>
      </c>
      <c r="C1245" s="27" t="s">
        <v>107</v>
      </c>
      <c r="D1245" s="28" t="s">
        <v>21</v>
      </c>
      <c r="E1245" s="27" t="s">
        <v>3916</v>
      </c>
      <c r="F1245" s="28">
        <v>2007</v>
      </c>
      <c r="G1245" s="28"/>
    </row>
    <row r="1246" spans="1:7">
      <c r="A1246" s="27" t="s">
        <v>3917</v>
      </c>
      <c r="B1246" s="27" t="s">
        <v>3918</v>
      </c>
      <c r="C1246" s="27" t="s">
        <v>3919</v>
      </c>
      <c r="D1246" s="28" t="s">
        <v>21</v>
      </c>
      <c r="E1246" s="27" t="s">
        <v>3920</v>
      </c>
      <c r="F1246" s="28">
        <v>1992</v>
      </c>
      <c r="G1246" s="28"/>
    </row>
    <row r="1247" spans="1:7">
      <c r="A1247" s="27" t="s">
        <v>3921</v>
      </c>
      <c r="B1247" s="27" t="s">
        <v>3922</v>
      </c>
      <c r="C1247" s="27" t="s">
        <v>3923</v>
      </c>
      <c r="D1247" s="28" t="s">
        <v>21</v>
      </c>
      <c r="E1247" s="27" t="s">
        <v>3924</v>
      </c>
      <c r="F1247" s="28">
        <v>2007</v>
      </c>
      <c r="G1247" s="28"/>
    </row>
    <row r="1248" spans="1:7">
      <c r="A1248" s="27" t="s">
        <v>3925</v>
      </c>
      <c r="B1248" s="27" t="s">
        <v>3926</v>
      </c>
      <c r="C1248" s="27" t="s">
        <v>3927</v>
      </c>
      <c r="D1248" s="28" t="s">
        <v>21</v>
      </c>
      <c r="E1248" s="27" t="s">
        <v>3928</v>
      </c>
      <c r="F1248" s="28">
        <v>2007</v>
      </c>
      <c r="G1248" s="28"/>
    </row>
    <row r="1249" spans="1:7">
      <c r="A1249" s="27" t="s">
        <v>3925</v>
      </c>
      <c r="B1249" s="27" t="s">
        <v>3926</v>
      </c>
      <c r="C1249" s="27" t="s">
        <v>3927</v>
      </c>
      <c r="D1249" s="28" t="s">
        <v>21</v>
      </c>
      <c r="E1249" s="27" t="s">
        <v>3929</v>
      </c>
      <c r="F1249" s="28">
        <v>2007</v>
      </c>
      <c r="G1249" s="28"/>
    </row>
    <row r="1250" spans="1:7">
      <c r="A1250" s="27" t="s">
        <v>3925</v>
      </c>
      <c r="B1250" s="27" t="s">
        <v>3926</v>
      </c>
      <c r="C1250" s="27" t="s">
        <v>3927</v>
      </c>
      <c r="D1250" s="28" t="s">
        <v>21</v>
      </c>
      <c r="E1250" s="27" t="s">
        <v>3930</v>
      </c>
      <c r="F1250" s="28">
        <v>2007</v>
      </c>
      <c r="G1250" s="28"/>
    </row>
    <row r="1251" spans="1:7">
      <c r="A1251" s="27" t="s">
        <v>3925</v>
      </c>
      <c r="B1251" s="27" t="s">
        <v>3926</v>
      </c>
      <c r="C1251" s="27" t="s">
        <v>3927</v>
      </c>
      <c r="D1251" s="28" t="s">
        <v>21</v>
      </c>
      <c r="E1251" s="27" t="s">
        <v>3931</v>
      </c>
      <c r="F1251" s="28">
        <v>2007</v>
      </c>
      <c r="G1251" s="28"/>
    </row>
    <row r="1252" spans="1:7">
      <c r="A1252" s="27" t="s">
        <v>3925</v>
      </c>
      <c r="B1252" s="27" t="s">
        <v>3926</v>
      </c>
      <c r="C1252" s="27" t="s">
        <v>3927</v>
      </c>
      <c r="D1252" s="28" t="s">
        <v>21</v>
      </c>
      <c r="E1252" s="27" t="s">
        <v>3932</v>
      </c>
      <c r="F1252" s="28">
        <v>2007</v>
      </c>
      <c r="G1252" s="28"/>
    </row>
    <row r="1253" spans="1:7">
      <c r="A1253" s="27" t="s">
        <v>3925</v>
      </c>
      <c r="B1253" s="27" t="s">
        <v>3933</v>
      </c>
      <c r="C1253" s="27" t="s">
        <v>3927</v>
      </c>
      <c r="D1253" s="28" t="s">
        <v>21</v>
      </c>
      <c r="E1253" s="27" t="s">
        <v>3934</v>
      </c>
      <c r="F1253" s="28">
        <v>2007</v>
      </c>
      <c r="G1253" s="28"/>
    </row>
    <row r="1254" spans="1:7">
      <c r="A1254" s="27" t="s">
        <v>3925</v>
      </c>
      <c r="B1254" s="27" t="s">
        <v>3933</v>
      </c>
      <c r="C1254" s="27" t="s">
        <v>3927</v>
      </c>
      <c r="D1254" s="28" t="s">
        <v>21</v>
      </c>
      <c r="E1254" s="27" t="s">
        <v>3935</v>
      </c>
      <c r="F1254" s="28">
        <v>2007</v>
      </c>
      <c r="G1254" s="28"/>
    </row>
    <row r="1255" spans="1:7">
      <c r="A1255" s="27" t="s">
        <v>3925</v>
      </c>
      <c r="B1255" s="27" t="s">
        <v>3933</v>
      </c>
      <c r="C1255" s="27" t="s">
        <v>3927</v>
      </c>
      <c r="D1255" s="28" t="s">
        <v>21</v>
      </c>
      <c r="E1255" s="27" t="s">
        <v>3936</v>
      </c>
      <c r="F1255" s="28">
        <v>2007</v>
      </c>
      <c r="G1255" s="28"/>
    </row>
    <row r="1256" spans="1:7">
      <c r="A1256" s="27" t="s">
        <v>3925</v>
      </c>
      <c r="B1256" s="27" t="s">
        <v>3933</v>
      </c>
      <c r="C1256" s="27" t="s">
        <v>3927</v>
      </c>
      <c r="D1256" s="28" t="s">
        <v>21</v>
      </c>
      <c r="E1256" s="27" t="s">
        <v>3937</v>
      </c>
      <c r="F1256" s="28">
        <v>2007</v>
      </c>
      <c r="G1256" s="28"/>
    </row>
    <row r="1257" spans="1:7">
      <c r="A1257" s="27" t="s">
        <v>3925</v>
      </c>
      <c r="B1257" s="27" t="s">
        <v>3933</v>
      </c>
      <c r="C1257" s="27" t="s">
        <v>3927</v>
      </c>
      <c r="D1257" s="28" t="s">
        <v>21</v>
      </c>
      <c r="E1257" s="27" t="s">
        <v>3938</v>
      </c>
      <c r="F1257" s="28">
        <v>2007</v>
      </c>
      <c r="G1257" s="28"/>
    </row>
    <row r="1258" spans="1:7">
      <c r="A1258" s="27" t="s">
        <v>3925</v>
      </c>
      <c r="B1258" s="27" t="s">
        <v>3933</v>
      </c>
      <c r="C1258" s="27" t="s">
        <v>3927</v>
      </c>
      <c r="D1258" s="28" t="s">
        <v>21</v>
      </c>
      <c r="E1258" s="27" t="s">
        <v>3939</v>
      </c>
      <c r="F1258" s="28">
        <v>2007</v>
      </c>
      <c r="G1258" s="28"/>
    </row>
    <row r="1259" spans="1:7">
      <c r="A1259" s="27" t="s">
        <v>3925</v>
      </c>
      <c r="B1259" s="27" t="s">
        <v>3933</v>
      </c>
      <c r="C1259" s="27" t="s">
        <v>3927</v>
      </c>
      <c r="D1259" s="28" t="s">
        <v>21</v>
      </c>
      <c r="E1259" s="27" t="s">
        <v>3940</v>
      </c>
      <c r="F1259" s="28">
        <v>2007</v>
      </c>
      <c r="G1259" s="28"/>
    </row>
    <row r="1260" spans="1:7">
      <c r="A1260" s="27" t="s">
        <v>3925</v>
      </c>
      <c r="B1260" s="27" t="s">
        <v>3933</v>
      </c>
      <c r="C1260" s="27" t="s">
        <v>3927</v>
      </c>
      <c r="D1260" s="28" t="s">
        <v>21</v>
      </c>
      <c r="E1260" s="27" t="s">
        <v>3941</v>
      </c>
      <c r="F1260" s="28">
        <v>2007</v>
      </c>
      <c r="G1260" s="28"/>
    </row>
    <row r="1261" spans="1:7">
      <c r="A1261" s="27" t="s">
        <v>3925</v>
      </c>
      <c r="B1261" s="27" t="s">
        <v>3933</v>
      </c>
      <c r="C1261" s="27" t="s">
        <v>3927</v>
      </c>
      <c r="D1261" s="28" t="s">
        <v>21</v>
      </c>
      <c r="E1261" s="27" t="s">
        <v>3942</v>
      </c>
      <c r="F1261" s="28">
        <v>2007</v>
      </c>
      <c r="G1261" s="28"/>
    </row>
    <row r="1262" spans="1:7">
      <c r="A1262" s="27" t="s">
        <v>3943</v>
      </c>
      <c r="B1262" s="27" t="s">
        <v>3944</v>
      </c>
      <c r="C1262" s="27" t="s">
        <v>3945</v>
      </c>
      <c r="D1262" s="28" t="s">
        <v>21</v>
      </c>
      <c r="E1262" s="27" t="s">
        <v>3946</v>
      </c>
      <c r="F1262" s="28">
        <v>2008</v>
      </c>
      <c r="G1262" s="28"/>
    </row>
    <row r="1263" spans="1:7">
      <c r="A1263" s="27" t="s">
        <v>3947</v>
      </c>
      <c r="B1263" s="27" t="s">
        <v>3948</v>
      </c>
      <c r="C1263" s="27" t="s">
        <v>3949</v>
      </c>
      <c r="D1263" s="28" t="s">
        <v>21</v>
      </c>
      <c r="E1263" s="27" t="s">
        <v>3950</v>
      </c>
      <c r="F1263" s="28">
        <v>2008</v>
      </c>
      <c r="G1263" s="28"/>
    </row>
    <row r="1264" spans="1:7">
      <c r="A1264" s="27" t="s">
        <v>3947</v>
      </c>
      <c r="B1264" s="27" t="s">
        <v>3951</v>
      </c>
      <c r="C1264" s="27" t="s">
        <v>3949</v>
      </c>
      <c r="D1264" s="28" t="s">
        <v>21</v>
      </c>
      <c r="E1264" s="27" t="s">
        <v>3952</v>
      </c>
      <c r="F1264" s="28">
        <v>2004</v>
      </c>
      <c r="G1264" s="28"/>
    </row>
    <row r="1265" spans="1:7">
      <c r="A1265" s="27" t="s">
        <v>3953</v>
      </c>
      <c r="B1265" s="27" t="s">
        <v>3954</v>
      </c>
      <c r="C1265" s="27" t="s">
        <v>107</v>
      </c>
      <c r="D1265" s="28" t="s">
        <v>21</v>
      </c>
      <c r="E1265" s="27" t="s">
        <v>3955</v>
      </c>
      <c r="F1265" s="28">
        <v>1977</v>
      </c>
      <c r="G1265" s="28"/>
    </row>
    <row r="1266" spans="1:7">
      <c r="A1266" s="27" t="s">
        <v>3956</v>
      </c>
      <c r="B1266" s="27" t="s">
        <v>3957</v>
      </c>
      <c r="C1266" s="27" t="s">
        <v>3927</v>
      </c>
      <c r="D1266" s="28" t="s">
        <v>21</v>
      </c>
      <c r="E1266" s="27" t="s">
        <v>3958</v>
      </c>
      <c r="F1266" s="28">
        <v>2008</v>
      </c>
      <c r="G1266" s="28"/>
    </row>
    <row r="1267" spans="1:7">
      <c r="A1267" s="27" t="s">
        <v>3959</v>
      </c>
      <c r="B1267" s="27" t="s">
        <v>3960</v>
      </c>
      <c r="C1267" s="27" t="s">
        <v>3961</v>
      </c>
      <c r="D1267" s="28" t="s">
        <v>21</v>
      </c>
      <c r="E1267" s="27" t="s">
        <v>3962</v>
      </c>
      <c r="F1267" s="28">
        <v>2003</v>
      </c>
      <c r="G1267" s="28"/>
    </row>
    <row r="1268" spans="1:7">
      <c r="A1268" s="27" t="s">
        <v>3963</v>
      </c>
      <c r="B1268" s="27" t="s">
        <v>3964</v>
      </c>
      <c r="C1268" s="27" t="s">
        <v>3961</v>
      </c>
      <c r="D1268" s="28" t="s">
        <v>21</v>
      </c>
      <c r="E1268" s="27" t="s">
        <v>3965</v>
      </c>
      <c r="F1268" s="28">
        <v>2004</v>
      </c>
      <c r="G1268" s="28"/>
    </row>
    <row r="1269" spans="1:7">
      <c r="A1269" s="27" t="s">
        <v>3963</v>
      </c>
      <c r="B1269" s="27" t="s">
        <v>3966</v>
      </c>
      <c r="C1269" s="27" t="s">
        <v>3961</v>
      </c>
      <c r="D1269" s="28" t="s">
        <v>21</v>
      </c>
      <c r="E1269" s="27" t="s">
        <v>3967</v>
      </c>
      <c r="F1269" s="28">
        <v>2005</v>
      </c>
      <c r="G1269" s="28"/>
    </row>
    <row r="1270" spans="1:7">
      <c r="A1270" s="27" t="s">
        <v>3968</v>
      </c>
      <c r="B1270" s="27" t="s">
        <v>3969</v>
      </c>
      <c r="C1270" s="27" t="s">
        <v>3970</v>
      </c>
      <c r="D1270" s="28" t="s">
        <v>21</v>
      </c>
      <c r="E1270" s="27" t="s">
        <v>3971</v>
      </c>
      <c r="F1270" s="28">
        <v>1953</v>
      </c>
      <c r="G1270" s="28"/>
    </row>
    <row r="1271" spans="1:7">
      <c r="A1271" s="27" t="s">
        <v>3972</v>
      </c>
      <c r="B1271" s="27" t="s">
        <v>3973</v>
      </c>
      <c r="C1271" s="27" t="s">
        <v>3974</v>
      </c>
      <c r="D1271" s="28" t="s">
        <v>21</v>
      </c>
      <c r="E1271" s="27" t="s">
        <v>3975</v>
      </c>
      <c r="F1271" s="28">
        <v>1976</v>
      </c>
      <c r="G1271" s="28"/>
    </row>
    <row r="1272" spans="1:7">
      <c r="A1272" s="27" t="s">
        <v>3976</v>
      </c>
      <c r="B1272" s="27" t="s">
        <v>3977</v>
      </c>
      <c r="C1272" s="27" t="s">
        <v>3978</v>
      </c>
      <c r="D1272" s="28" t="s">
        <v>21</v>
      </c>
      <c r="E1272" s="27" t="s">
        <v>3979</v>
      </c>
      <c r="F1272" s="28">
        <v>1975</v>
      </c>
      <c r="G1272" s="28"/>
    </row>
    <row r="1273" spans="1:7">
      <c r="A1273" s="27" t="s">
        <v>3980</v>
      </c>
      <c r="B1273" s="27" t="s">
        <v>3981</v>
      </c>
      <c r="C1273" s="27" t="s">
        <v>3982</v>
      </c>
      <c r="D1273" s="28" t="s">
        <v>21</v>
      </c>
      <c r="E1273" s="27" t="s">
        <v>3983</v>
      </c>
      <c r="F1273" s="28">
        <v>1974</v>
      </c>
      <c r="G1273" s="28"/>
    </row>
    <row r="1274" spans="1:7">
      <c r="A1274" s="27" t="s">
        <v>3984</v>
      </c>
      <c r="B1274" s="27" t="s">
        <v>3985</v>
      </c>
      <c r="C1274" s="27" t="s">
        <v>3986</v>
      </c>
      <c r="D1274" s="28" t="s">
        <v>21</v>
      </c>
      <c r="E1274" s="27" t="s">
        <v>3987</v>
      </c>
      <c r="F1274" s="28">
        <v>1979</v>
      </c>
      <c r="G1274" s="28"/>
    </row>
    <row r="1275" spans="1:7">
      <c r="A1275" s="27" t="s">
        <v>3988</v>
      </c>
      <c r="B1275" s="27" t="s">
        <v>3989</v>
      </c>
      <c r="C1275" s="27" t="s">
        <v>3990</v>
      </c>
      <c r="D1275" s="28" t="s">
        <v>21</v>
      </c>
      <c r="E1275" s="27" t="s">
        <v>3991</v>
      </c>
      <c r="F1275" s="28">
        <v>1974</v>
      </c>
      <c r="G1275" s="28"/>
    </row>
    <row r="1276" spans="1:7">
      <c r="A1276" s="27" t="s">
        <v>3992</v>
      </c>
      <c r="B1276" s="27" t="s">
        <v>3993</v>
      </c>
      <c r="C1276" s="27" t="s">
        <v>3994</v>
      </c>
      <c r="D1276" s="28" t="s">
        <v>21</v>
      </c>
      <c r="E1276" s="27" t="s">
        <v>3995</v>
      </c>
      <c r="F1276" s="28">
        <v>1962</v>
      </c>
      <c r="G1276" s="28"/>
    </row>
    <row r="1277" spans="1:7">
      <c r="A1277" s="27" t="s">
        <v>3996</v>
      </c>
      <c r="B1277" s="27" t="s">
        <v>3997</v>
      </c>
      <c r="C1277" s="27" t="s">
        <v>3998</v>
      </c>
      <c r="D1277" s="28" t="s">
        <v>21</v>
      </c>
      <c r="E1277" s="27" t="s">
        <v>3999</v>
      </c>
      <c r="F1277" s="28">
        <v>1997</v>
      </c>
      <c r="G1277" s="28"/>
    </row>
    <row r="1278" spans="1:7">
      <c r="A1278" s="27" t="s">
        <v>4000</v>
      </c>
      <c r="B1278" s="27" t="s">
        <v>4001</v>
      </c>
      <c r="C1278" s="27" t="s">
        <v>4002</v>
      </c>
      <c r="D1278" s="28" t="s">
        <v>21</v>
      </c>
      <c r="E1278" s="27" t="s">
        <v>4003</v>
      </c>
      <c r="F1278" s="28">
        <v>1968</v>
      </c>
      <c r="G1278" s="28"/>
    </row>
    <row r="1279" spans="1:7">
      <c r="A1279" s="27" t="s">
        <v>4004</v>
      </c>
      <c r="B1279" s="27" t="s">
        <v>4005</v>
      </c>
      <c r="C1279" s="27" t="s">
        <v>4006</v>
      </c>
      <c r="D1279" s="28" t="s">
        <v>21</v>
      </c>
      <c r="E1279" s="27" t="s">
        <v>4007</v>
      </c>
      <c r="F1279" s="28">
        <v>1994</v>
      </c>
      <c r="G1279" s="28"/>
    </row>
    <row r="1280" spans="1:7">
      <c r="A1280" s="27" t="s">
        <v>4004</v>
      </c>
      <c r="B1280" s="27" t="s">
        <v>4005</v>
      </c>
      <c r="C1280" s="27" t="s">
        <v>4006</v>
      </c>
      <c r="D1280" s="28" t="s">
        <v>21</v>
      </c>
      <c r="E1280" s="27" t="s">
        <v>4008</v>
      </c>
      <c r="F1280" s="28">
        <v>1994</v>
      </c>
      <c r="G1280" s="28"/>
    </row>
    <row r="1281" spans="1:7">
      <c r="A1281" s="27" t="s">
        <v>4009</v>
      </c>
      <c r="B1281" s="27" t="s">
        <v>4010</v>
      </c>
      <c r="C1281" s="27" t="s">
        <v>4006</v>
      </c>
      <c r="D1281" s="28" t="s">
        <v>21</v>
      </c>
      <c r="E1281" s="27" t="s">
        <v>4011</v>
      </c>
      <c r="F1281" s="28">
        <v>1994</v>
      </c>
      <c r="G1281" s="28"/>
    </row>
    <row r="1282" spans="1:7">
      <c r="A1282" s="27" t="s">
        <v>4012</v>
      </c>
      <c r="B1282" s="27" t="s">
        <v>4013</v>
      </c>
      <c r="C1282" s="27" t="s">
        <v>4014</v>
      </c>
      <c r="D1282" s="28" t="s">
        <v>21</v>
      </c>
      <c r="E1282" s="27" t="s">
        <v>4015</v>
      </c>
      <c r="F1282" s="28">
        <v>1955</v>
      </c>
      <c r="G1282" s="28"/>
    </row>
    <row r="1283" spans="1:7">
      <c r="A1283" s="27" t="s">
        <v>4016</v>
      </c>
      <c r="B1283" s="27" t="s">
        <v>4017</v>
      </c>
      <c r="C1283" s="27" t="s">
        <v>107</v>
      </c>
      <c r="D1283" s="28" t="s">
        <v>21</v>
      </c>
      <c r="E1283" s="27" t="s">
        <v>4018</v>
      </c>
      <c r="F1283" s="28">
        <v>1993</v>
      </c>
      <c r="G1283" s="28"/>
    </row>
    <row r="1284" spans="1:7">
      <c r="A1284" s="27" t="s">
        <v>4019</v>
      </c>
      <c r="B1284" s="27" t="s">
        <v>4020</v>
      </c>
      <c r="C1284" s="27" t="s">
        <v>107</v>
      </c>
      <c r="D1284" s="28" t="s">
        <v>21</v>
      </c>
      <c r="E1284" s="27" t="s">
        <v>4021</v>
      </c>
      <c r="F1284" s="28">
        <v>1993</v>
      </c>
      <c r="G1284" s="28"/>
    </row>
    <row r="1285" spans="1:7">
      <c r="A1285" s="27" t="s">
        <v>4019</v>
      </c>
      <c r="B1285" s="27" t="s">
        <v>4022</v>
      </c>
      <c r="C1285" s="27" t="s">
        <v>4023</v>
      </c>
      <c r="D1285" s="28" t="s">
        <v>21</v>
      </c>
      <c r="E1285" s="27" t="s">
        <v>4024</v>
      </c>
      <c r="F1285" s="28">
        <v>1986</v>
      </c>
      <c r="G1285" s="28"/>
    </row>
    <row r="1286" spans="1:7">
      <c r="A1286" s="27" t="s">
        <v>4019</v>
      </c>
      <c r="B1286" s="27" t="s">
        <v>4025</v>
      </c>
      <c r="C1286" s="27" t="s">
        <v>4023</v>
      </c>
      <c r="D1286" s="28" t="s">
        <v>21</v>
      </c>
      <c r="E1286" s="27" t="s">
        <v>4026</v>
      </c>
      <c r="F1286" s="28">
        <v>1986</v>
      </c>
      <c r="G1286" s="28"/>
    </row>
    <row r="1287" spans="1:7">
      <c r="A1287" s="27" t="s">
        <v>4019</v>
      </c>
      <c r="B1287" s="27" t="s">
        <v>4027</v>
      </c>
      <c r="C1287" s="27" t="s">
        <v>4023</v>
      </c>
      <c r="D1287" s="28" t="s">
        <v>21</v>
      </c>
      <c r="E1287" s="27" t="s">
        <v>4028</v>
      </c>
      <c r="F1287" s="28">
        <v>1993</v>
      </c>
      <c r="G1287" s="28"/>
    </row>
    <row r="1288" spans="1:7">
      <c r="A1288" s="27" t="s">
        <v>4029</v>
      </c>
      <c r="B1288" s="27" t="s">
        <v>4030</v>
      </c>
      <c r="C1288" s="27" t="s">
        <v>107</v>
      </c>
      <c r="D1288" s="28" t="s">
        <v>21</v>
      </c>
      <c r="E1288" s="27" t="s">
        <v>4031</v>
      </c>
      <c r="F1288" s="28">
        <v>1993</v>
      </c>
      <c r="G1288" s="28">
        <v>8</v>
      </c>
    </row>
    <row r="1289" spans="1:7">
      <c r="A1289" s="27" t="s">
        <v>4032</v>
      </c>
      <c r="B1289" s="27" t="s">
        <v>4033</v>
      </c>
      <c r="C1289" s="27" t="s">
        <v>107</v>
      </c>
      <c r="D1289" s="28" t="s">
        <v>21</v>
      </c>
      <c r="E1289" s="27" t="s">
        <v>4034</v>
      </c>
      <c r="F1289" s="28">
        <v>1993</v>
      </c>
      <c r="G1289" s="28"/>
    </row>
    <row r="1290" spans="1:7">
      <c r="A1290" s="27" t="s">
        <v>4035</v>
      </c>
      <c r="B1290" s="27" t="s">
        <v>4036</v>
      </c>
      <c r="C1290" s="27" t="s">
        <v>107</v>
      </c>
      <c r="D1290" s="28" t="s">
        <v>21</v>
      </c>
      <c r="E1290" s="27" t="s">
        <v>4037</v>
      </c>
      <c r="F1290" s="28">
        <v>1993</v>
      </c>
      <c r="G1290" s="28"/>
    </row>
    <row r="1291" spans="1:7">
      <c r="A1291" s="27" t="s">
        <v>4038</v>
      </c>
      <c r="B1291" s="27" t="s">
        <v>4039</v>
      </c>
      <c r="C1291" s="27" t="s">
        <v>4040</v>
      </c>
      <c r="D1291" s="28" t="s">
        <v>21</v>
      </c>
      <c r="E1291" s="27" t="s">
        <v>4041</v>
      </c>
      <c r="F1291" s="28">
        <v>2003</v>
      </c>
      <c r="G1291" s="28"/>
    </row>
    <row r="1292" spans="1:7">
      <c r="A1292" s="27" t="s">
        <v>4042</v>
      </c>
      <c r="B1292" s="27" t="s">
        <v>4043</v>
      </c>
      <c r="C1292" s="27" t="s">
        <v>4044</v>
      </c>
      <c r="D1292" s="28" t="s">
        <v>21</v>
      </c>
      <c r="E1292" s="27" t="s">
        <v>4045</v>
      </c>
      <c r="F1292" s="28">
        <v>1947</v>
      </c>
      <c r="G1292" s="28"/>
    </row>
    <row r="1293" spans="1:7">
      <c r="A1293" s="27" t="s">
        <v>4042</v>
      </c>
      <c r="B1293" s="27" t="s">
        <v>4043</v>
      </c>
      <c r="C1293" s="27" t="s">
        <v>4044</v>
      </c>
      <c r="D1293" s="28" t="s">
        <v>21</v>
      </c>
      <c r="E1293" s="27" t="s">
        <v>4046</v>
      </c>
      <c r="F1293" s="28">
        <v>1947</v>
      </c>
      <c r="G1293" s="28"/>
    </row>
    <row r="1294" spans="1:7">
      <c r="A1294" s="27" t="s">
        <v>4047</v>
      </c>
      <c r="B1294" s="27" t="s">
        <v>4048</v>
      </c>
      <c r="C1294" s="27" t="s">
        <v>4049</v>
      </c>
      <c r="D1294" s="28" t="s">
        <v>21</v>
      </c>
      <c r="E1294" s="27" t="s">
        <v>4050</v>
      </c>
      <c r="F1294" s="28">
        <v>1948</v>
      </c>
      <c r="G1294" s="28"/>
    </row>
    <row r="1295" spans="1:7">
      <c r="A1295" s="27" t="s">
        <v>4047</v>
      </c>
      <c r="B1295" s="27" t="s">
        <v>4051</v>
      </c>
      <c r="C1295" s="27" t="s">
        <v>107</v>
      </c>
      <c r="D1295" s="28" t="s">
        <v>21</v>
      </c>
      <c r="E1295" s="27" t="s">
        <v>4052</v>
      </c>
      <c r="F1295" s="28">
        <v>1928</v>
      </c>
      <c r="G1295" s="28">
        <v>13</v>
      </c>
    </row>
    <row r="1296" spans="1:7">
      <c r="A1296" s="27" t="s">
        <v>4047</v>
      </c>
      <c r="B1296" s="27" t="s">
        <v>4053</v>
      </c>
      <c r="C1296" s="27" t="s">
        <v>4054</v>
      </c>
      <c r="D1296" s="28" t="s">
        <v>21</v>
      </c>
      <c r="E1296" s="27" t="s">
        <v>4055</v>
      </c>
      <c r="F1296" s="28">
        <v>1963</v>
      </c>
      <c r="G1296" s="28"/>
    </row>
    <row r="1297" spans="1:7">
      <c r="A1297" s="27" t="s">
        <v>4056</v>
      </c>
      <c r="B1297" s="27" t="s">
        <v>4057</v>
      </c>
      <c r="C1297" s="27" t="s">
        <v>4058</v>
      </c>
      <c r="D1297" s="28" t="s">
        <v>21</v>
      </c>
      <c r="E1297" s="27" t="s">
        <v>4059</v>
      </c>
      <c r="F1297" s="28">
        <v>1980</v>
      </c>
      <c r="G1297" s="28"/>
    </row>
    <row r="1298" spans="1:7">
      <c r="A1298" s="27" t="s">
        <v>4060</v>
      </c>
      <c r="B1298" s="27" t="s">
        <v>4061</v>
      </c>
      <c r="C1298" s="27" t="s">
        <v>107</v>
      </c>
      <c r="D1298" s="28" t="s">
        <v>21</v>
      </c>
      <c r="E1298" s="27" t="s">
        <v>4062</v>
      </c>
      <c r="F1298" s="28">
        <v>1946</v>
      </c>
      <c r="G1298" s="28"/>
    </row>
    <row r="1299" spans="1:7">
      <c r="A1299" s="27" t="s">
        <v>4063</v>
      </c>
      <c r="B1299" s="27" t="s">
        <v>4064</v>
      </c>
      <c r="C1299" s="27" t="s">
        <v>4065</v>
      </c>
      <c r="D1299" s="28" t="s">
        <v>21</v>
      </c>
      <c r="E1299" s="27" t="s">
        <v>4066</v>
      </c>
      <c r="F1299" s="28">
        <v>1952</v>
      </c>
      <c r="G1299" s="28"/>
    </row>
    <row r="1300" spans="1:7">
      <c r="A1300" s="27" t="s">
        <v>4067</v>
      </c>
      <c r="B1300" s="27" t="s">
        <v>4068</v>
      </c>
      <c r="C1300" s="27" t="s">
        <v>4069</v>
      </c>
      <c r="D1300" s="28" t="s">
        <v>21</v>
      </c>
      <c r="E1300" s="27" t="s">
        <v>4070</v>
      </c>
      <c r="F1300" s="28">
        <v>1975</v>
      </c>
      <c r="G1300" s="28"/>
    </row>
    <row r="1301" spans="1:7">
      <c r="A1301" s="27" t="s">
        <v>4071</v>
      </c>
      <c r="B1301" s="27" t="s">
        <v>4072</v>
      </c>
      <c r="C1301" s="27" t="s">
        <v>4073</v>
      </c>
      <c r="D1301" s="28" t="s">
        <v>21</v>
      </c>
      <c r="E1301" s="27" t="s">
        <v>4074</v>
      </c>
      <c r="F1301" s="28">
        <v>1963</v>
      </c>
      <c r="G1301" s="28"/>
    </row>
    <row r="1302" spans="1:7">
      <c r="A1302" s="27" t="s">
        <v>4075</v>
      </c>
      <c r="B1302" s="27" t="s">
        <v>4076</v>
      </c>
      <c r="C1302" s="27" t="s">
        <v>4077</v>
      </c>
      <c r="D1302" s="28" t="s">
        <v>21</v>
      </c>
      <c r="E1302" s="27" t="s">
        <v>4078</v>
      </c>
      <c r="F1302" s="28">
        <v>1931</v>
      </c>
      <c r="G1302" s="28"/>
    </row>
    <row r="1303" spans="1:7">
      <c r="A1303" s="27" t="s">
        <v>4079</v>
      </c>
      <c r="B1303" s="27" t="s">
        <v>4080</v>
      </c>
      <c r="C1303" s="27" t="s">
        <v>4081</v>
      </c>
      <c r="D1303" s="28" t="s">
        <v>21</v>
      </c>
      <c r="E1303" s="27" t="s">
        <v>4082</v>
      </c>
      <c r="F1303" s="28">
        <v>1938</v>
      </c>
      <c r="G1303" s="28"/>
    </row>
    <row r="1304" spans="1:7">
      <c r="A1304" s="27" t="s">
        <v>4083</v>
      </c>
      <c r="B1304" s="27" t="s">
        <v>4084</v>
      </c>
      <c r="C1304" s="27" t="s">
        <v>4085</v>
      </c>
      <c r="D1304" s="28" t="s">
        <v>21</v>
      </c>
      <c r="E1304" s="27" t="s">
        <v>4086</v>
      </c>
      <c r="F1304" s="28">
        <v>1970</v>
      </c>
      <c r="G1304" s="28"/>
    </row>
    <row r="1305" spans="1:7">
      <c r="A1305" s="27" t="s">
        <v>4083</v>
      </c>
      <c r="B1305" s="27" t="s">
        <v>4084</v>
      </c>
      <c r="C1305" s="27" t="s">
        <v>4085</v>
      </c>
      <c r="D1305" s="28" t="s">
        <v>21</v>
      </c>
      <c r="E1305" s="27" t="s">
        <v>4087</v>
      </c>
      <c r="F1305" s="28">
        <v>1970</v>
      </c>
      <c r="G1305" s="28"/>
    </row>
    <row r="1306" spans="1:7">
      <c r="A1306" s="27" t="s">
        <v>4088</v>
      </c>
      <c r="B1306" s="27" t="s">
        <v>4089</v>
      </c>
      <c r="C1306" s="27" t="s">
        <v>4090</v>
      </c>
      <c r="D1306" s="28" t="s">
        <v>21</v>
      </c>
      <c r="E1306" s="27" t="s">
        <v>4091</v>
      </c>
      <c r="F1306" s="28">
        <v>0</v>
      </c>
      <c r="G1306" s="28"/>
    </row>
    <row r="1307" spans="1:7">
      <c r="A1307" s="27" t="s">
        <v>4092</v>
      </c>
      <c r="B1307" s="27" t="s">
        <v>4093</v>
      </c>
      <c r="C1307" s="27" t="s">
        <v>4094</v>
      </c>
      <c r="D1307" s="28" t="s">
        <v>21</v>
      </c>
      <c r="E1307" s="27" t="s">
        <v>4095</v>
      </c>
      <c r="F1307" s="28">
        <v>1958</v>
      </c>
      <c r="G1307" s="28"/>
    </row>
    <row r="1308" spans="1:7">
      <c r="A1308" s="27" t="s">
        <v>4092</v>
      </c>
      <c r="B1308" s="27" t="s">
        <v>4096</v>
      </c>
      <c r="C1308" s="27" t="s">
        <v>4097</v>
      </c>
      <c r="D1308" s="28" t="s">
        <v>21</v>
      </c>
      <c r="E1308" s="27" t="s">
        <v>4098</v>
      </c>
      <c r="F1308" s="28">
        <v>1932</v>
      </c>
      <c r="G1308" s="28"/>
    </row>
    <row r="1309" spans="1:7">
      <c r="A1309" s="27" t="s">
        <v>4099</v>
      </c>
      <c r="B1309" s="27" t="s">
        <v>4100</v>
      </c>
      <c r="C1309" s="27" t="s">
        <v>4101</v>
      </c>
      <c r="D1309" s="28" t="s">
        <v>21</v>
      </c>
      <c r="E1309" s="27" t="s">
        <v>4102</v>
      </c>
      <c r="F1309" s="28">
        <v>1966</v>
      </c>
      <c r="G1309" s="28"/>
    </row>
    <row r="1310" spans="1:7">
      <c r="A1310" s="27" t="s">
        <v>4099</v>
      </c>
      <c r="B1310" s="27" t="s">
        <v>4100</v>
      </c>
      <c r="C1310" s="27" t="s">
        <v>4101</v>
      </c>
      <c r="D1310" s="28" t="s">
        <v>21</v>
      </c>
      <c r="E1310" s="27" t="s">
        <v>4103</v>
      </c>
      <c r="F1310" s="28">
        <v>1966</v>
      </c>
      <c r="G1310" s="28"/>
    </row>
    <row r="1311" spans="1:7">
      <c r="A1311" s="27" t="s">
        <v>4099</v>
      </c>
      <c r="B1311" s="27" t="s">
        <v>4104</v>
      </c>
      <c r="C1311" s="27" t="s">
        <v>4105</v>
      </c>
      <c r="D1311" s="28" t="s">
        <v>21</v>
      </c>
      <c r="E1311" s="27" t="s">
        <v>4106</v>
      </c>
      <c r="F1311" s="28">
        <v>1969</v>
      </c>
      <c r="G1311" s="28"/>
    </row>
    <row r="1312" spans="1:7">
      <c r="A1312" s="27" t="s">
        <v>4107</v>
      </c>
      <c r="B1312" s="27" t="s">
        <v>4108</v>
      </c>
      <c r="C1312" s="27" t="s">
        <v>4109</v>
      </c>
      <c r="D1312" s="28" t="s">
        <v>21</v>
      </c>
      <c r="E1312" s="27" t="s">
        <v>4110</v>
      </c>
      <c r="F1312" s="28">
        <v>1907</v>
      </c>
      <c r="G1312" s="28"/>
    </row>
    <row r="1313" spans="1:7">
      <c r="A1313" s="27" t="s">
        <v>4111</v>
      </c>
      <c r="B1313" s="27" t="s">
        <v>4112</v>
      </c>
      <c r="C1313" s="27" t="s">
        <v>4113</v>
      </c>
      <c r="D1313" s="28" t="s">
        <v>21</v>
      </c>
      <c r="E1313" s="27" t="s">
        <v>4114</v>
      </c>
      <c r="F1313" s="28">
        <v>1939</v>
      </c>
      <c r="G1313" s="28"/>
    </row>
    <row r="1314" spans="1:7">
      <c r="A1314" s="27" t="s">
        <v>4115</v>
      </c>
      <c r="B1314" s="27" t="s">
        <v>4116</v>
      </c>
      <c r="C1314" s="27" t="s">
        <v>4117</v>
      </c>
      <c r="D1314" s="28" t="s">
        <v>21</v>
      </c>
      <c r="E1314" s="27" t="s">
        <v>4118</v>
      </c>
      <c r="F1314" s="28">
        <v>1970</v>
      </c>
      <c r="G1314" s="28"/>
    </row>
    <row r="1315" spans="1:7">
      <c r="A1315" s="27" t="s">
        <v>4115</v>
      </c>
      <c r="B1315" s="27" t="s">
        <v>4119</v>
      </c>
      <c r="C1315" s="27" t="s">
        <v>4117</v>
      </c>
      <c r="D1315" s="28" t="s">
        <v>21</v>
      </c>
      <c r="E1315" s="27" t="s">
        <v>4120</v>
      </c>
      <c r="F1315" s="28">
        <v>1966</v>
      </c>
      <c r="G1315" s="28"/>
    </row>
    <row r="1316" spans="1:7">
      <c r="A1316" s="27" t="s">
        <v>4115</v>
      </c>
      <c r="B1316" s="27" t="s">
        <v>4119</v>
      </c>
      <c r="C1316" s="27" t="s">
        <v>4117</v>
      </c>
      <c r="D1316" s="28" t="s">
        <v>21</v>
      </c>
      <c r="E1316" s="27" t="s">
        <v>4121</v>
      </c>
      <c r="F1316" s="28">
        <v>1966</v>
      </c>
      <c r="G1316" s="28"/>
    </row>
    <row r="1317" spans="1:7">
      <c r="A1317" s="27" t="s">
        <v>4115</v>
      </c>
      <c r="B1317" s="27" t="s">
        <v>4122</v>
      </c>
      <c r="C1317" s="27" t="s">
        <v>4123</v>
      </c>
      <c r="D1317" s="28" t="s">
        <v>21</v>
      </c>
      <c r="E1317" s="27" t="s">
        <v>4124</v>
      </c>
      <c r="F1317" s="28">
        <v>1967</v>
      </c>
      <c r="G1317" s="28"/>
    </row>
    <row r="1318" spans="1:7">
      <c r="A1318" s="27" t="s">
        <v>4115</v>
      </c>
      <c r="B1318" s="27" t="s">
        <v>4125</v>
      </c>
      <c r="C1318" s="27" t="s">
        <v>4123</v>
      </c>
      <c r="D1318" s="28" t="s">
        <v>21</v>
      </c>
      <c r="E1318" s="27" t="s">
        <v>4126</v>
      </c>
      <c r="F1318" s="28">
        <v>1961</v>
      </c>
      <c r="G1318" s="28"/>
    </row>
    <row r="1319" spans="1:7">
      <c r="A1319" s="27" t="s">
        <v>4127</v>
      </c>
      <c r="B1319" s="27" t="s">
        <v>4128</v>
      </c>
      <c r="C1319" s="27" t="s">
        <v>4040</v>
      </c>
      <c r="D1319" s="28" t="s">
        <v>21</v>
      </c>
      <c r="E1319" s="27" t="s">
        <v>4129</v>
      </c>
      <c r="F1319" s="28">
        <v>2004</v>
      </c>
      <c r="G1319" s="28"/>
    </row>
    <row r="1320" spans="1:7">
      <c r="A1320" s="27" t="s">
        <v>4127</v>
      </c>
      <c r="B1320" s="27" t="s">
        <v>4130</v>
      </c>
      <c r="C1320" s="27" t="s">
        <v>4131</v>
      </c>
      <c r="D1320" s="28" t="s">
        <v>21</v>
      </c>
      <c r="E1320" s="27" t="s">
        <v>4132</v>
      </c>
      <c r="F1320" s="28">
        <v>1996</v>
      </c>
      <c r="G1320" s="28"/>
    </row>
    <row r="1321" spans="1:7">
      <c r="A1321" s="27" t="s">
        <v>4127</v>
      </c>
      <c r="B1321" s="27" t="s">
        <v>4133</v>
      </c>
      <c r="C1321" s="27" t="s">
        <v>4134</v>
      </c>
      <c r="D1321" s="28" t="s">
        <v>21</v>
      </c>
      <c r="E1321" s="27" t="s">
        <v>4135</v>
      </c>
      <c r="F1321" s="28">
        <v>1972</v>
      </c>
      <c r="G1321" s="28"/>
    </row>
    <row r="1322" spans="1:7">
      <c r="A1322" s="27" t="s">
        <v>4127</v>
      </c>
      <c r="B1322" s="27" t="s">
        <v>4136</v>
      </c>
      <c r="C1322" s="27" t="s">
        <v>4134</v>
      </c>
      <c r="D1322" s="28" t="s">
        <v>21</v>
      </c>
      <c r="E1322" s="27" t="s">
        <v>4137</v>
      </c>
      <c r="F1322" s="28">
        <v>1971</v>
      </c>
      <c r="G1322" s="28"/>
    </row>
    <row r="1323" spans="1:7">
      <c r="A1323" s="27" t="s">
        <v>4127</v>
      </c>
      <c r="B1323" s="27" t="s">
        <v>4138</v>
      </c>
      <c r="C1323" s="27" t="s">
        <v>4134</v>
      </c>
      <c r="D1323" s="28" t="s">
        <v>21</v>
      </c>
      <c r="E1323" s="27" t="s">
        <v>4139</v>
      </c>
      <c r="F1323" s="28">
        <v>1972</v>
      </c>
      <c r="G1323" s="28"/>
    </row>
    <row r="1324" spans="1:7">
      <c r="A1324" s="27" t="s">
        <v>4140</v>
      </c>
      <c r="B1324" s="27" t="s">
        <v>4141</v>
      </c>
      <c r="C1324" s="27" t="s">
        <v>4142</v>
      </c>
      <c r="D1324" s="28" t="s">
        <v>21</v>
      </c>
      <c r="E1324" s="27" t="s">
        <v>4143</v>
      </c>
      <c r="F1324" s="28">
        <v>1881</v>
      </c>
      <c r="G1324" s="28"/>
    </row>
    <row r="1325" spans="1:7">
      <c r="A1325" s="27" t="s">
        <v>4140</v>
      </c>
      <c r="B1325" s="27" t="s">
        <v>4144</v>
      </c>
      <c r="C1325" s="27" t="s">
        <v>4145</v>
      </c>
      <c r="D1325" s="28" t="s">
        <v>21</v>
      </c>
      <c r="E1325" s="27" t="s">
        <v>4146</v>
      </c>
      <c r="F1325" s="28">
        <v>1969</v>
      </c>
      <c r="G1325" s="28"/>
    </row>
    <row r="1326" spans="1:7">
      <c r="A1326" s="27" t="s">
        <v>4147</v>
      </c>
      <c r="B1326" s="27" t="s">
        <v>4148</v>
      </c>
      <c r="C1326" s="27" t="s">
        <v>4149</v>
      </c>
      <c r="D1326" s="28" t="s">
        <v>21</v>
      </c>
      <c r="E1326" s="27" t="s">
        <v>4150</v>
      </c>
      <c r="F1326" s="28">
        <v>1940</v>
      </c>
      <c r="G1326" s="28"/>
    </row>
    <row r="1327" spans="1:7">
      <c r="A1327" s="27" t="s">
        <v>4151</v>
      </c>
      <c r="B1327" s="27" t="s">
        <v>4152</v>
      </c>
      <c r="C1327" s="27" t="s">
        <v>4153</v>
      </c>
      <c r="D1327" s="28" t="s">
        <v>21</v>
      </c>
      <c r="E1327" s="27" t="s">
        <v>4154</v>
      </c>
      <c r="F1327" s="28">
        <v>1942</v>
      </c>
      <c r="G1327" s="28"/>
    </row>
    <row r="1328" spans="1:7">
      <c r="A1328" s="27" t="s">
        <v>4155</v>
      </c>
      <c r="B1328" s="27" t="s">
        <v>4156</v>
      </c>
      <c r="C1328" s="27" t="s">
        <v>4157</v>
      </c>
      <c r="D1328" s="28" t="s">
        <v>21</v>
      </c>
      <c r="E1328" s="27" t="s">
        <v>4158</v>
      </c>
      <c r="F1328" s="28">
        <v>2000</v>
      </c>
      <c r="G1328" s="28"/>
    </row>
    <row r="1329" spans="1:7">
      <c r="A1329" s="27" t="s">
        <v>4155</v>
      </c>
      <c r="B1329" s="27" t="s">
        <v>4156</v>
      </c>
      <c r="C1329" s="27" t="s">
        <v>4157</v>
      </c>
      <c r="D1329" s="28" t="s">
        <v>21</v>
      </c>
      <c r="E1329" s="27" t="s">
        <v>4159</v>
      </c>
      <c r="F1329" s="28">
        <v>2000</v>
      </c>
      <c r="G1329" s="28"/>
    </row>
    <row r="1330" spans="1:7">
      <c r="A1330" s="27" t="s">
        <v>4160</v>
      </c>
      <c r="B1330" s="27" t="s">
        <v>4161</v>
      </c>
      <c r="C1330" s="27" t="s">
        <v>4162</v>
      </c>
      <c r="D1330" s="28" t="s">
        <v>21</v>
      </c>
      <c r="E1330" s="27" t="s">
        <v>4163</v>
      </c>
      <c r="F1330" s="28">
        <v>1963</v>
      </c>
      <c r="G1330" s="28"/>
    </row>
    <row r="1331" spans="1:7">
      <c r="A1331" s="27" t="s">
        <v>4164</v>
      </c>
      <c r="B1331" s="27" t="s">
        <v>4165</v>
      </c>
      <c r="C1331" s="27" t="s">
        <v>4117</v>
      </c>
      <c r="D1331" s="28" t="s">
        <v>21</v>
      </c>
      <c r="E1331" s="27" t="s">
        <v>4166</v>
      </c>
      <c r="F1331" s="28">
        <v>1957</v>
      </c>
      <c r="G1331" s="28"/>
    </row>
    <row r="1332" spans="1:7">
      <c r="A1332" s="27" t="s">
        <v>4167</v>
      </c>
      <c r="B1332" s="27" t="s">
        <v>4168</v>
      </c>
      <c r="C1332" s="27" t="s">
        <v>4169</v>
      </c>
      <c r="D1332" s="28" t="s">
        <v>21</v>
      </c>
      <c r="E1332" s="27" t="s">
        <v>4170</v>
      </c>
      <c r="F1332" s="28">
        <v>1932</v>
      </c>
      <c r="G1332" s="28"/>
    </row>
    <row r="1333" spans="1:7">
      <c r="A1333" s="27" t="s">
        <v>4171</v>
      </c>
      <c r="B1333" s="27" t="s">
        <v>4172</v>
      </c>
      <c r="C1333" s="27" t="s">
        <v>4173</v>
      </c>
      <c r="D1333" s="28" t="s">
        <v>21</v>
      </c>
      <c r="E1333" s="27" t="s">
        <v>4174</v>
      </c>
      <c r="F1333" s="28">
        <v>2003</v>
      </c>
      <c r="G1333" s="28"/>
    </row>
    <row r="1334" spans="1:7">
      <c r="A1334" s="27" t="s">
        <v>4175</v>
      </c>
      <c r="B1334" s="27" t="s">
        <v>4176</v>
      </c>
      <c r="C1334" s="27" t="s">
        <v>4177</v>
      </c>
      <c r="D1334" s="28" t="s">
        <v>21</v>
      </c>
      <c r="E1334" s="27" t="s">
        <v>4178</v>
      </c>
      <c r="F1334" s="28">
        <v>1975</v>
      </c>
      <c r="G1334" s="28"/>
    </row>
    <row r="1335" spans="1:7">
      <c r="A1335" s="27" t="s">
        <v>4179</v>
      </c>
      <c r="B1335" s="27" t="s">
        <v>4180</v>
      </c>
      <c r="C1335" s="27" t="s">
        <v>4177</v>
      </c>
      <c r="D1335" s="28" t="s">
        <v>21</v>
      </c>
      <c r="E1335" s="27" t="s">
        <v>4181</v>
      </c>
      <c r="F1335" s="28">
        <v>1975</v>
      </c>
      <c r="G1335" s="28"/>
    </row>
    <row r="1336" spans="1:7">
      <c r="A1336" s="27" t="s">
        <v>4182</v>
      </c>
      <c r="B1336" s="27" t="s">
        <v>4183</v>
      </c>
      <c r="C1336" s="27" t="s">
        <v>3429</v>
      </c>
      <c r="D1336" s="28" t="s">
        <v>21</v>
      </c>
      <c r="E1336" s="27" t="s">
        <v>4184</v>
      </c>
      <c r="F1336" s="28">
        <v>1941</v>
      </c>
      <c r="G1336" s="28"/>
    </row>
    <row r="1337" spans="1:7">
      <c r="A1337" s="27" t="s">
        <v>4185</v>
      </c>
      <c r="B1337" s="27" t="s">
        <v>4186</v>
      </c>
      <c r="C1337" s="27" t="s">
        <v>107</v>
      </c>
      <c r="D1337" s="28" t="s">
        <v>21</v>
      </c>
      <c r="E1337" s="27" t="s">
        <v>4187</v>
      </c>
      <c r="F1337" s="28">
        <v>1929</v>
      </c>
      <c r="G1337" s="28"/>
    </row>
    <row r="1338" spans="1:7">
      <c r="A1338" s="27" t="s">
        <v>4188</v>
      </c>
      <c r="B1338" s="27" t="s">
        <v>4189</v>
      </c>
      <c r="C1338" s="27" t="s">
        <v>4190</v>
      </c>
      <c r="D1338" s="28" t="s">
        <v>21</v>
      </c>
      <c r="E1338" s="27" t="s">
        <v>4191</v>
      </c>
      <c r="F1338" s="28">
        <v>1935</v>
      </c>
      <c r="G1338" s="28"/>
    </row>
    <row r="1339" spans="1:7">
      <c r="A1339" s="27" t="s">
        <v>4192</v>
      </c>
      <c r="B1339" s="27" t="s">
        <v>4193</v>
      </c>
      <c r="C1339" s="27" t="s">
        <v>4194</v>
      </c>
      <c r="D1339" s="28" t="s">
        <v>21</v>
      </c>
      <c r="E1339" s="27" t="s">
        <v>4195</v>
      </c>
      <c r="F1339" s="28">
        <v>1961</v>
      </c>
      <c r="G1339" s="28"/>
    </row>
    <row r="1340" spans="1:7">
      <c r="A1340" s="27" t="s">
        <v>4196</v>
      </c>
      <c r="B1340" s="27" t="s">
        <v>4197</v>
      </c>
      <c r="C1340" s="27" t="s">
        <v>4198</v>
      </c>
      <c r="D1340" s="28" t="s">
        <v>21</v>
      </c>
      <c r="E1340" s="27" t="s">
        <v>4199</v>
      </c>
      <c r="F1340" s="28">
        <v>1968</v>
      </c>
      <c r="G1340" s="28"/>
    </row>
    <row r="1341" spans="1:7">
      <c r="A1341" s="27" t="s">
        <v>4200</v>
      </c>
      <c r="B1341" s="27" t="s">
        <v>4201</v>
      </c>
      <c r="C1341" s="27" t="s">
        <v>4202</v>
      </c>
      <c r="D1341" s="28" t="s">
        <v>21</v>
      </c>
      <c r="E1341" s="27" t="s">
        <v>4203</v>
      </c>
      <c r="F1341" s="28">
        <v>1977</v>
      </c>
      <c r="G1341" s="28"/>
    </row>
    <row r="1342" spans="1:7">
      <c r="A1342" s="27" t="s">
        <v>4200</v>
      </c>
      <c r="B1342" s="27" t="s">
        <v>4204</v>
      </c>
      <c r="C1342" s="27" t="s">
        <v>4202</v>
      </c>
      <c r="D1342" s="28" t="s">
        <v>21</v>
      </c>
      <c r="E1342" s="27" t="s">
        <v>4205</v>
      </c>
      <c r="F1342" s="28">
        <v>1992</v>
      </c>
      <c r="G1342" s="28"/>
    </row>
    <row r="1343" spans="1:7">
      <c r="A1343" s="27" t="s">
        <v>4206</v>
      </c>
      <c r="B1343" s="27" t="s">
        <v>4207</v>
      </c>
      <c r="C1343" s="27" t="s">
        <v>4208</v>
      </c>
      <c r="D1343" s="28" t="s">
        <v>21</v>
      </c>
      <c r="E1343" s="27" t="s">
        <v>4209</v>
      </c>
      <c r="F1343" s="28">
        <v>1967</v>
      </c>
      <c r="G1343" s="28"/>
    </row>
    <row r="1344" spans="1:7">
      <c r="A1344" s="27" t="s">
        <v>4210</v>
      </c>
      <c r="B1344" s="27" t="s">
        <v>4211</v>
      </c>
      <c r="C1344" s="27" t="s">
        <v>4212</v>
      </c>
      <c r="D1344" s="28" t="s">
        <v>21</v>
      </c>
      <c r="E1344" s="27" t="s">
        <v>4213</v>
      </c>
      <c r="F1344" s="28">
        <v>1960</v>
      </c>
      <c r="G1344" s="28"/>
    </row>
    <row r="1345" spans="1:7">
      <c r="A1345" s="27" t="s">
        <v>4214</v>
      </c>
      <c r="B1345" s="27" t="s">
        <v>4215</v>
      </c>
      <c r="C1345" s="27" t="s">
        <v>4216</v>
      </c>
      <c r="D1345" s="28" t="s">
        <v>21</v>
      </c>
      <c r="E1345" s="27" t="s">
        <v>4217</v>
      </c>
      <c r="F1345" s="28">
        <v>1960</v>
      </c>
      <c r="G1345" s="28"/>
    </row>
    <row r="1346" spans="1:7">
      <c r="A1346" s="27" t="s">
        <v>4218</v>
      </c>
      <c r="B1346" s="27" t="s">
        <v>4219</v>
      </c>
      <c r="C1346" s="27" t="s">
        <v>4220</v>
      </c>
      <c r="D1346" s="28" t="s">
        <v>21</v>
      </c>
      <c r="E1346" s="27" t="s">
        <v>4221</v>
      </c>
      <c r="F1346" s="28">
        <v>1956</v>
      </c>
      <c r="G1346" s="28"/>
    </row>
    <row r="1347" spans="1:7">
      <c r="A1347" s="27" t="s">
        <v>4222</v>
      </c>
      <c r="B1347" s="27" t="s">
        <v>4223</v>
      </c>
      <c r="C1347" s="27" t="s">
        <v>4224</v>
      </c>
      <c r="D1347" s="28" t="s">
        <v>21</v>
      </c>
      <c r="E1347" s="27" t="s">
        <v>4225</v>
      </c>
      <c r="F1347" s="28">
        <v>1964</v>
      </c>
      <c r="G1347" s="28"/>
    </row>
    <row r="1348" spans="1:7">
      <c r="A1348" s="27" t="s">
        <v>4226</v>
      </c>
      <c r="B1348" s="27" t="s">
        <v>4227</v>
      </c>
      <c r="C1348" s="27" t="s">
        <v>4228</v>
      </c>
      <c r="D1348" s="28" t="s">
        <v>21</v>
      </c>
      <c r="E1348" s="27" t="s">
        <v>4229</v>
      </c>
      <c r="F1348" s="28">
        <v>1947</v>
      </c>
      <c r="G1348" s="28"/>
    </row>
    <row r="1349" spans="1:7">
      <c r="A1349" s="27" t="s">
        <v>4230</v>
      </c>
      <c r="B1349" s="27" t="s">
        <v>4231</v>
      </c>
      <c r="C1349" s="27" t="s">
        <v>4232</v>
      </c>
      <c r="D1349" s="28" t="s">
        <v>21</v>
      </c>
      <c r="E1349" s="27" t="s">
        <v>4233</v>
      </c>
      <c r="F1349" s="28">
        <v>1961</v>
      </c>
      <c r="G1349" s="28"/>
    </row>
    <row r="1350" spans="1:7">
      <c r="A1350" s="27" t="s">
        <v>4234</v>
      </c>
      <c r="B1350" s="27" t="s">
        <v>4235</v>
      </c>
      <c r="C1350" s="27" t="s">
        <v>4236</v>
      </c>
      <c r="D1350" s="28" t="s">
        <v>21</v>
      </c>
      <c r="E1350" s="27" t="s">
        <v>4237</v>
      </c>
      <c r="F1350" s="28">
        <v>1968</v>
      </c>
      <c r="G1350" s="28"/>
    </row>
    <row r="1351" spans="1:7">
      <c r="A1351" s="27" t="s">
        <v>4238</v>
      </c>
      <c r="B1351" s="27" t="s">
        <v>4239</v>
      </c>
      <c r="C1351" s="27" t="s">
        <v>107</v>
      </c>
      <c r="D1351" s="28" t="s">
        <v>21</v>
      </c>
      <c r="E1351" s="27" t="s">
        <v>4240</v>
      </c>
      <c r="F1351" s="28">
        <v>1972</v>
      </c>
      <c r="G1351" s="28"/>
    </row>
    <row r="1352" spans="1:7">
      <c r="A1352" s="27" t="s">
        <v>4241</v>
      </c>
      <c r="B1352" s="27" t="s">
        <v>4242</v>
      </c>
      <c r="C1352" s="27" t="s">
        <v>4243</v>
      </c>
      <c r="D1352" s="28" t="s">
        <v>21</v>
      </c>
      <c r="E1352" s="27" t="s">
        <v>4244</v>
      </c>
      <c r="F1352" s="28">
        <v>1917</v>
      </c>
      <c r="G1352" s="28"/>
    </row>
    <row r="1353" spans="1:7">
      <c r="A1353" s="27" t="s">
        <v>4241</v>
      </c>
      <c r="B1353" s="27" t="s">
        <v>4242</v>
      </c>
      <c r="C1353" s="27" t="s">
        <v>4243</v>
      </c>
      <c r="D1353" s="28" t="s">
        <v>21</v>
      </c>
      <c r="E1353" s="27" t="s">
        <v>4245</v>
      </c>
      <c r="F1353" s="28">
        <v>1917</v>
      </c>
      <c r="G1353" s="28"/>
    </row>
    <row r="1354" spans="1:7">
      <c r="A1354" s="27" t="s">
        <v>4241</v>
      </c>
      <c r="B1354" s="27" t="s">
        <v>4242</v>
      </c>
      <c r="C1354" s="27" t="s">
        <v>4243</v>
      </c>
      <c r="D1354" s="28" t="s">
        <v>21</v>
      </c>
      <c r="E1354" s="27" t="s">
        <v>4246</v>
      </c>
      <c r="F1354" s="28">
        <v>1917</v>
      </c>
      <c r="G1354" s="28"/>
    </row>
    <row r="1355" spans="1:7">
      <c r="A1355" s="27" t="s">
        <v>4241</v>
      </c>
      <c r="B1355" s="27" t="s">
        <v>4247</v>
      </c>
      <c r="C1355" s="27" t="s">
        <v>4243</v>
      </c>
      <c r="D1355" s="28" t="s">
        <v>21</v>
      </c>
      <c r="E1355" s="27" t="s">
        <v>4248</v>
      </c>
      <c r="F1355" s="28">
        <v>1928</v>
      </c>
      <c r="G1355" s="28"/>
    </row>
    <row r="1356" spans="1:7">
      <c r="A1356" s="27" t="s">
        <v>4241</v>
      </c>
      <c r="B1356" s="27" t="s">
        <v>4249</v>
      </c>
      <c r="C1356" s="27" t="s">
        <v>4250</v>
      </c>
      <c r="D1356" s="28" t="s">
        <v>21</v>
      </c>
      <c r="E1356" s="27" t="s">
        <v>4251</v>
      </c>
      <c r="F1356" s="28">
        <v>1951</v>
      </c>
      <c r="G1356" s="28"/>
    </row>
    <row r="1357" spans="1:7">
      <c r="A1357" s="27" t="s">
        <v>4252</v>
      </c>
      <c r="B1357" s="27" t="s">
        <v>4253</v>
      </c>
      <c r="C1357" s="27" t="s">
        <v>4250</v>
      </c>
      <c r="D1357" s="28" t="s">
        <v>21</v>
      </c>
      <c r="E1357" s="27" t="s">
        <v>4254</v>
      </c>
      <c r="F1357" s="28">
        <v>1949</v>
      </c>
      <c r="G1357" s="28"/>
    </row>
    <row r="1358" spans="1:7">
      <c r="A1358" s="27" t="s">
        <v>4255</v>
      </c>
      <c r="B1358" s="27" t="s">
        <v>4256</v>
      </c>
      <c r="C1358" s="27" t="s">
        <v>4257</v>
      </c>
      <c r="D1358" s="28" t="s">
        <v>21</v>
      </c>
      <c r="E1358" s="27" t="s">
        <v>4258</v>
      </c>
      <c r="F1358" s="28">
        <v>1997</v>
      </c>
      <c r="G1358" s="28"/>
    </row>
    <row r="1359" spans="1:7">
      <c r="A1359" s="27" t="s">
        <v>4259</v>
      </c>
      <c r="B1359" s="27" t="s">
        <v>4260</v>
      </c>
      <c r="C1359" s="27" t="s">
        <v>4261</v>
      </c>
      <c r="D1359" s="28" t="s">
        <v>21</v>
      </c>
      <c r="E1359" s="27" t="s">
        <v>4262</v>
      </c>
      <c r="F1359" s="28">
        <v>1988</v>
      </c>
      <c r="G1359" s="28"/>
    </row>
    <row r="1360" spans="1:7">
      <c r="A1360" s="27" t="s">
        <v>4263</v>
      </c>
      <c r="B1360" s="27" t="s">
        <v>4264</v>
      </c>
      <c r="C1360" s="27" t="s">
        <v>4265</v>
      </c>
      <c r="D1360" s="28" t="s">
        <v>21</v>
      </c>
      <c r="E1360" s="27" t="s">
        <v>4266</v>
      </c>
      <c r="F1360" s="28">
        <v>1985</v>
      </c>
      <c r="G1360" s="28"/>
    </row>
    <row r="1361" spans="1:7">
      <c r="A1361" s="27" t="s">
        <v>4267</v>
      </c>
      <c r="B1361" s="27" t="s">
        <v>4268</v>
      </c>
      <c r="C1361" s="27" t="s">
        <v>4269</v>
      </c>
      <c r="D1361" s="28" t="s">
        <v>21</v>
      </c>
      <c r="E1361" s="27" t="s">
        <v>4270</v>
      </c>
      <c r="F1361" s="28">
        <v>1966</v>
      </c>
      <c r="G1361" s="28"/>
    </row>
    <row r="1362" spans="1:7">
      <c r="A1362" s="27" t="s">
        <v>4271</v>
      </c>
      <c r="B1362" s="27" t="s">
        <v>4272</v>
      </c>
      <c r="C1362" s="27" t="s">
        <v>4273</v>
      </c>
      <c r="D1362" s="28" t="s">
        <v>21</v>
      </c>
      <c r="E1362" s="27" t="s">
        <v>4274</v>
      </c>
      <c r="F1362" s="28">
        <v>2005</v>
      </c>
      <c r="G1362" s="28"/>
    </row>
    <row r="1363" spans="1:7">
      <c r="A1363" s="27" t="s">
        <v>4275</v>
      </c>
      <c r="B1363" s="27" t="s">
        <v>4276</v>
      </c>
      <c r="C1363" s="27" t="s">
        <v>4277</v>
      </c>
      <c r="D1363" s="28" t="s">
        <v>21</v>
      </c>
      <c r="E1363" s="27" t="s">
        <v>4278</v>
      </c>
      <c r="F1363" s="28">
        <v>2001</v>
      </c>
      <c r="G1363" s="28"/>
    </row>
    <row r="1364" spans="1:7">
      <c r="A1364" s="27" t="s">
        <v>4279</v>
      </c>
      <c r="B1364" s="27" t="s">
        <v>4280</v>
      </c>
      <c r="C1364" s="27" t="s">
        <v>4281</v>
      </c>
      <c r="D1364" s="28" t="s">
        <v>21</v>
      </c>
      <c r="E1364" s="27" t="s">
        <v>4282</v>
      </c>
      <c r="F1364" s="28">
        <v>2007</v>
      </c>
      <c r="G1364" s="28"/>
    </row>
    <row r="1365" spans="1:7">
      <c r="A1365" s="27" t="s">
        <v>4283</v>
      </c>
      <c r="B1365" s="27" t="s">
        <v>4284</v>
      </c>
      <c r="C1365" s="27" t="s">
        <v>4285</v>
      </c>
      <c r="D1365" s="28" t="s">
        <v>21</v>
      </c>
      <c r="E1365" s="27" t="s">
        <v>4286</v>
      </c>
      <c r="F1365" s="28">
        <v>1995</v>
      </c>
      <c r="G1365" s="28"/>
    </row>
    <row r="1366" spans="1:7">
      <c r="A1366" s="27" t="s">
        <v>4287</v>
      </c>
      <c r="B1366" s="27" t="s">
        <v>4288</v>
      </c>
      <c r="C1366" s="27" t="s">
        <v>4289</v>
      </c>
      <c r="D1366" s="28" t="s">
        <v>21</v>
      </c>
      <c r="E1366" s="27" t="s">
        <v>4290</v>
      </c>
      <c r="F1366" s="28">
        <v>1998</v>
      </c>
      <c r="G1366" s="28"/>
    </row>
    <row r="1367" spans="1:7">
      <c r="A1367" s="27" t="s">
        <v>4291</v>
      </c>
      <c r="B1367" s="27" t="s">
        <v>4292</v>
      </c>
      <c r="C1367" s="27" t="s">
        <v>4293</v>
      </c>
      <c r="D1367" s="28" t="s">
        <v>21</v>
      </c>
      <c r="E1367" s="27" t="s">
        <v>4294</v>
      </c>
      <c r="F1367" s="28">
        <v>1989</v>
      </c>
      <c r="G1367" s="28">
        <v>3</v>
      </c>
    </row>
    <row r="1368" spans="1:7">
      <c r="A1368" s="27" t="s">
        <v>4295</v>
      </c>
      <c r="B1368" s="27" t="s">
        <v>4296</v>
      </c>
      <c r="C1368" s="27" t="s">
        <v>4297</v>
      </c>
      <c r="D1368" s="28" t="s">
        <v>21</v>
      </c>
      <c r="E1368" s="27" t="s">
        <v>4298</v>
      </c>
      <c r="F1368" s="28">
        <v>2005</v>
      </c>
      <c r="G1368" s="28"/>
    </row>
    <row r="1369" spans="1:7">
      <c r="A1369" s="27" t="s">
        <v>4299</v>
      </c>
      <c r="B1369" s="27" t="s">
        <v>4300</v>
      </c>
      <c r="C1369" s="27" t="s">
        <v>4301</v>
      </c>
      <c r="D1369" s="28" t="s">
        <v>21</v>
      </c>
      <c r="E1369" s="27" t="s">
        <v>4302</v>
      </c>
      <c r="F1369" s="28">
        <v>1975</v>
      </c>
      <c r="G1369" s="28"/>
    </row>
    <row r="1370" spans="1:7">
      <c r="A1370" s="27" t="s">
        <v>4303</v>
      </c>
      <c r="B1370" s="27" t="s">
        <v>4304</v>
      </c>
      <c r="C1370" s="27" t="s">
        <v>4305</v>
      </c>
      <c r="D1370" s="28" t="s">
        <v>21</v>
      </c>
      <c r="E1370" s="27" t="s">
        <v>4306</v>
      </c>
      <c r="F1370" s="28">
        <v>1976</v>
      </c>
      <c r="G1370" s="28"/>
    </row>
    <row r="1371" spans="1:7">
      <c r="A1371" s="27" t="s">
        <v>4307</v>
      </c>
      <c r="B1371" s="27" t="s">
        <v>4308</v>
      </c>
      <c r="C1371" s="27" t="s">
        <v>4309</v>
      </c>
      <c r="D1371" s="28" t="s">
        <v>21</v>
      </c>
      <c r="E1371" s="27" t="s">
        <v>4310</v>
      </c>
      <c r="F1371" s="28">
        <v>2001</v>
      </c>
      <c r="G1371" s="28"/>
    </row>
    <row r="1372" spans="1:7">
      <c r="A1372" s="27" t="s">
        <v>4311</v>
      </c>
      <c r="B1372" s="27" t="s">
        <v>4312</v>
      </c>
      <c r="C1372" s="27" t="s">
        <v>4313</v>
      </c>
      <c r="D1372" s="28" t="s">
        <v>21</v>
      </c>
      <c r="E1372" s="27" t="s">
        <v>4314</v>
      </c>
      <c r="F1372" s="28">
        <v>1993</v>
      </c>
      <c r="G1372" s="28"/>
    </row>
    <row r="1373" spans="1:7">
      <c r="A1373" s="27" t="s">
        <v>4315</v>
      </c>
      <c r="B1373" s="27" t="s">
        <v>4316</v>
      </c>
      <c r="C1373" s="27" t="s">
        <v>3927</v>
      </c>
      <c r="D1373" s="28" t="s">
        <v>21</v>
      </c>
      <c r="E1373" s="27" t="s">
        <v>4317</v>
      </c>
      <c r="F1373" s="28">
        <v>2008</v>
      </c>
      <c r="G1373" s="28"/>
    </row>
    <row r="1374" spans="1:7">
      <c r="A1374" s="27" t="s">
        <v>4318</v>
      </c>
      <c r="B1374" s="27" t="s">
        <v>4319</v>
      </c>
      <c r="C1374" s="27" t="s">
        <v>4320</v>
      </c>
      <c r="D1374" s="28" t="s">
        <v>21</v>
      </c>
      <c r="E1374" s="27" t="s">
        <v>4321</v>
      </c>
      <c r="F1374" s="28">
        <v>1981</v>
      </c>
      <c r="G1374" s="28"/>
    </row>
    <row r="1375" spans="1:7">
      <c r="A1375" s="27" t="s">
        <v>4322</v>
      </c>
      <c r="B1375" s="27" t="s">
        <v>4323</v>
      </c>
      <c r="C1375" s="27" t="s">
        <v>4324</v>
      </c>
      <c r="D1375" s="28" t="s">
        <v>21</v>
      </c>
      <c r="E1375" s="27" t="s">
        <v>4325</v>
      </c>
      <c r="F1375" s="28">
        <v>2004</v>
      </c>
      <c r="G1375" s="28"/>
    </row>
    <row r="1376" spans="1:7">
      <c r="A1376" s="27" t="s">
        <v>4326</v>
      </c>
      <c r="B1376" s="27" t="s">
        <v>4327</v>
      </c>
      <c r="C1376" s="27" t="s">
        <v>4328</v>
      </c>
      <c r="D1376" s="28" t="s">
        <v>21</v>
      </c>
      <c r="E1376" s="27" t="s">
        <v>4329</v>
      </c>
      <c r="F1376" s="28">
        <v>2004</v>
      </c>
      <c r="G1376" s="28"/>
    </row>
    <row r="1377" spans="1:7">
      <c r="A1377" s="27" t="s">
        <v>4330</v>
      </c>
      <c r="B1377" s="27" t="s">
        <v>4331</v>
      </c>
      <c r="C1377" s="27" t="s">
        <v>107</v>
      </c>
      <c r="D1377" s="28" t="s">
        <v>21</v>
      </c>
      <c r="E1377" s="27" t="s">
        <v>4332</v>
      </c>
      <c r="F1377" s="28">
        <v>2006</v>
      </c>
      <c r="G1377" s="28"/>
    </row>
    <row r="1378" spans="1:7">
      <c r="A1378" s="27" t="s">
        <v>4333</v>
      </c>
      <c r="B1378" s="27" t="s">
        <v>4334</v>
      </c>
      <c r="C1378" s="27" t="s">
        <v>4335</v>
      </c>
      <c r="D1378" s="28" t="s">
        <v>21</v>
      </c>
      <c r="E1378" s="27" t="s">
        <v>4336</v>
      </c>
      <c r="F1378" s="28">
        <v>2002</v>
      </c>
      <c r="G1378" s="28"/>
    </row>
    <row r="1379" spans="1:7">
      <c r="A1379" s="27" t="s">
        <v>4337</v>
      </c>
      <c r="B1379" s="27" t="s">
        <v>4338</v>
      </c>
      <c r="C1379" s="27" t="s">
        <v>4339</v>
      </c>
      <c r="D1379" s="28" t="s">
        <v>21</v>
      </c>
      <c r="E1379" s="27" t="s">
        <v>4340</v>
      </c>
      <c r="F1379" s="28">
        <v>2008</v>
      </c>
      <c r="G1379" s="28"/>
    </row>
    <row r="1380" spans="1:7">
      <c r="A1380" s="27" t="s">
        <v>4341</v>
      </c>
      <c r="B1380" s="27" t="s">
        <v>4342</v>
      </c>
      <c r="C1380" s="27" t="s">
        <v>4343</v>
      </c>
      <c r="D1380" s="28" t="s">
        <v>21</v>
      </c>
      <c r="E1380" s="27" t="s">
        <v>4344</v>
      </c>
      <c r="F1380" s="28">
        <v>2008</v>
      </c>
      <c r="G1380" s="28">
        <v>5</v>
      </c>
    </row>
    <row r="1381" spans="1:7">
      <c r="A1381" s="27" t="s">
        <v>4345</v>
      </c>
      <c r="B1381" s="27" t="s">
        <v>4346</v>
      </c>
      <c r="C1381" s="27" t="s">
        <v>4347</v>
      </c>
      <c r="D1381" s="28" t="s">
        <v>21</v>
      </c>
      <c r="E1381" s="27" t="s">
        <v>4348</v>
      </c>
      <c r="F1381" s="28">
        <v>2005</v>
      </c>
      <c r="G1381" s="28"/>
    </row>
    <row r="1382" spans="1:7">
      <c r="A1382" s="27" t="s">
        <v>4349</v>
      </c>
      <c r="B1382" s="27" t="s">
        <v>4350</v>
      </c>
      <c r="C1382" s="27" t="s">
        <v>2226</v>
      </c>
      <c r="D1382" s="28" t="s">
        <v>21</v>
      </c>
      <c r="E1382" s="27" t="s">
        <v>4351</v>
      </c>
      <c r="F1382" s="28">
        <v>2004</v>
      </c>
      <c r="G1382" s="28"/>
    </row>
    <row r="1383" spans="1:7">
      <c r="A1383" s="27" t="s">
        <v>4352</v>
      </c>
      <c r="B1383" s="27" t="s">
        <v>4353</v>
      </c>
      <c r="C1383" s="27" t="s">
        <v>4354</v>
      </c>
      <c r="D1383" s="28" t="s">
        <v>21</v>
      </c>
      <c r="E1383" s="27" t="s">
        <v>4355</v>
      </c>
      <c r="F1383" s="28">
        <v>2009</v>
      </c>
      <c r="G1383" s="28"/>
    </row>
    <row r="1384" spans="1:7">
      <c r="A1384" s="27" t="s">
        <v>4356</v>
      </c>
      <c r="B1384" s="27" t="s">
        <v>4357</v>
      </c>
      <c r="C1384" s="27" t="s">
        <v>4358</v>
      </c>
      <c r="D1384" s="28" t="s">
        <v>21</v>
      </c>
      <c r="E1384" s="27" t="s">
        <v>4359</v>
      </c>
      <c r="F1384" s="28">
        <v>2008</v>
      </c>
      <c r="G1384" s="28"/>
    </row>
    <row r="1385" spans="1:7">
      <c r="A1385" s="27" t="s">
        <v>4360</v>
      </c>
      <c r="B1385" s="27" t="s">
        <v>4361</v>
      </c>
      <c r="C1385" s="27" t="s">
        <v>4362</v>
      </c>
      <c r="D1385" s="28" t="s">
        <v>21</v>
      </c>
      <c r="E1385" s="27" t="s">
        <v>4363</v>
      </c>
      <c r="F1385" s="28">
        <v>2004</v>
      </c>
      <c r="G1385" s="28"/>
    </row>
    <row r="1386" spans="1:7">
      <c r="A1386" s="27" t="s">
        <v>4364</v>
      </c>
      <c r="B1386" s="27" t="s">
        <v>4365</v>
      </c>
      <c r="C1386" s="27" t="s">
        <v>1161</v>
      </c>
      <c r="D1386" s="28" t="s">
        <v>21</v>
      </c>
      <c r="E1386" s="27" t="s">
        <v>4366</v>
      </c>
      <c r="F1386" s="28">
        <v>2000</v>
      </c>
      <c r="G1386" s="28"/>
    </row>
    <row r="1387" spans="1:7">
      <c r="A1387" s="27" t="s">
        <v>4367</v>
      </c>
      <c r="B1387" s="27" t="s">
        <v>4368</v>
      </c>
      <c r="C1387" s="27" t="s">
        <v>107</v>
      </c>
      <c r="D1387" s="28" t="s">
        <v>21</v>
      </c>
      <c r="E1387" s="27" t="s">
        <v>4369</v>
      </c>
      <c r="F1387" s="28">
        <v>2006</v>
      </c>
      <c r="G1387" s="28"/>
    </row>
    <row r="1388" spans="1:7">
      <c r="A1388" s="27" t="s">
        <v>4370</v>
      </c>
      <c r="B1388" s="27" t="s">
        <v>4371</v>
      </c>
      <c r="C1388" s="27" t="s">
        <v>4372</v>
      </c>
      <c r="D1388" s="28" t="s">
        <v>21</v>
      </c>
      <c r="E1388" s="27" t="s">
        <v>4373</v>
      </c>
      <c r="F1388" s="28">
        <v>1973</v>
      </c>
      <c r="G1388" s="28"/>
    </row>
    <row r="1389" spans="1:7">
      <c r="A1389" s="27" t="s">
        <v>4374</v>
      </c>
      <c r="B1389" s="27" t="s">
        <v>4375</v>
      </c>
      <c r="C1389" s="27" t="s">
        <v>107</v>
      </c>
      <c r="D1389" s="28" t="s">
        <v>21</v>
      </c>
      <c r="E1389" s="27" t="s">
        <v>4376</v>
      </c>
      <c r="F1389" s="28">
        <v>1971</v>
      </c>
      <c r="G1389" s="28"/>
    </row>
    <row r="1390" spans="1:7">
      <c r="A1390" s="27" t="s">
        <v>4377</v>
      </c>
      <c r="B1390" s="27" t="s">
        <v>4378</v>
      </c>
      <c r="C1390" s="27" t="s">
        <v>4379</v>
      </c>
      <c r="D1390" s="28" t="s">
        <v>21</v>
      </c>
      <c r="E1390" s="27" t="s">
        <v>4380</v>
      </c>
      <c r="F1390" s="28">
        <v>2008</v>
      </c>
      <c r="G1390" s="28"/>
    </row>
    <row r="1391" spans="1:7">
      <c r="A1391" s="27" t="s">
        <v>4377</v>
      </c>
      <c r="B1391" s="27" t="s">
        <v>4378</v>
      </c>
      <c r="C1391" s="27" t="s">
        <v>4379</v>
      </c>
      <c r="D1391" s="28" t="s">
        <v>21</v>
      </c>
      <c r="E1391" s="27" t="s">
        <v>4381</v>
      </c>
      <c r="F1391" s="28">
        <v>2008</v>
      </c>
      <c r="G1391" s="28"/>
    </row>
    <row r="1392" spans="1:7">
      <c r="A1392" s="27" t="s">
        <v>4382</v>
      </c>
      <c r="B1392" s="27" t="s">
        <v>4383</v>
      </c>
      <c r="C1392" s="27" t="s">
        <v>4384</v>
      </c>
      <c r="D1392" s="28" t="s">
        <v>21</v>
      </c>
      <c r="E1392" s="27" t="s">
        <v>4385</v>
      </c>
      <c r="F1392" s="28">
        <v>2004</v>
      </c>
      <c r="G1392" s="28"/>
    </row>
    <row r="1393" spans="1:7">
      <c r="A1393" s="27" t="s">
        <v>4386</v>
      </c>
      <c r="B1393" s="27" t="s">
        <v>4387</v>
      </c>
      <c r="C1393" s="27" t="s">
        <v>107</v>
      </c>
      <c r="D1393" s="28" t="s">
        <v>21</v>
      </c>
      <c r="E1393" s="27" t="s">
        <v>4388</v>
      </c>
      <c r="F1393" s="28">
        <v>2003</v>
      </c>
      <c r="G1393" s="28"/>
    </row>
    <row r="1394" spans="1:7">
      <c r="A1394" s="27" t="s">
        <v>4386</v>
      </c>
      <c r="B1394" s="27" t="s">
        <v>4387</v>
      </c>
      <c r="C1394" s="27" t="s">
        <v>107</v>
      </c>
      <c r="D1394" s="28" t="s">
        <v>21</v>
      </c>
      <c r="E1394" s="27" t="s">
        <v>4389</v>
      </c>
      <c r="F1394" s="28">
        <v>2003</v>
      </c>
      <c r="G1394" s="28"/>
    </row>
    <row r="1395" spans="1:7">
      <c r="A1395" s="27" t="s">
        <v>4386</v>
      </c>
      <c r="B1395" s="27" t="s">
        <v>4387</v>
      </c>
      <c r="C1395" s="27" t="s">
        <v>107</v>
      </c>
      <c r="D1395" s="28" t="s">
        <v>21</v>
      </c>
      <c r="E1395" s="27" t="s">
        <v>4390</v>
      </c>
      <c r="F1395" s="28">
        <v>2003</v>
      </c>
      <c r="G1395" s="28"/>
    </row>
    <row r="1396" spans="1:7">
      <c r="A1396" s="27" t="s">
        <v>4391</v>
      </c>
      <c r="B1396" s="27" t="s">
        <v>4392</v>
      </c>
      <c r="C1396" s="27" t="s">
        <v>4393</v>
      </c>
      <c r="D1396" s="28" t="s">
        <v>21</v>
      </c>
      <c r="E1396" s="27" t="s">
        <v>4394</v>
      </c>
      <c r="F1396" s="28">
        <v>1991</v>
      </c>
      <c r="G1396" s="28"/>
    </row>
    <row r="1397" spans="1:7">
      <c r="A1397" s="27" t="s">
        <v>4395</v>
      </c>
      <c r="B1397" s="27" t="s">
        <v>4396</v>
      </c>
      <c r="C1397" s="27" t="s">
        <v>4397</v>
      </c>
      <c r="D1397" s="28" t="s">
        <v>21</v>
      </c>
      <c r="E1397" s="27" t="s">
        <v>4398</v>
      </c>
      <c r="F1397" s="28">
        <v>1972</v>
      </c>
      <c r="G1397" s="28"/>
    </row>
    <row r="1398" spans="1:7">
      <c r="A1398" s="27" t="s">
        <v>4395</v>
      </c>
      <c r="B1398" s="27" t="s">
        <v>4396</v>
      </c>
      <c r="C1398" s="27" t="s">
        <v>4397</v>
      </c>
      <c r="D1398" s="28" t="s">
        <v>21</v>
      </c>
      <c r="E1398" s="27" t="s">
        <v>4399</v>
      </c>
      <c r="F1398" s="28">
        <v>1972</v>
      </c>
      <c r="G1398" s="28"/>
    </row>
    <row r="1399" spans="1:7">
      <c r="A1399" s="27" t="s">
        <v>4400</v>
      </c>
      <c r="B1399" s="27" t="s">
        <v>4401</v>
      </c>
      <c r="C1399" s="27" t="s">
        <v>4402</v>
      </c>
      <c r="D1399" s="28" t="s">
        <v>21</v>
      </c>
      <c r="E1399" s="27" t="s">
        <v>4403</v>
      </c>
      <c r="F1399" s="28">
        <v>1988</v>
      </c>
      <c r="G1399" s="28"/>
    </row>
    <row r="1400" spans="1:7">
      <c r="A1400" s="27" t="s">
        <v>4404</v>
      </c>
      <c r="B1400" s="27" t="s">
        <v>4405</v>
      </c>
      <c r="C1400" s="27" t="s">
        <v>4406</v>
      </c>
      <c r="D1400" s="28" t="s">
        <v>21</v>
      </c>
      <c r="E1400" s="27" t="s">
        <v>4407</v>
      </c>
      <c r="F1400" s="28">
        <v>1985</v>
      </c>
      <c r="G1400" s="28"/>
    </row>
    <row r="1401" spans="1:7">
      <c r="A1401" s="27" t="s">
        <v>4408</v>
      </c>
      <c r="B1401" s="27" t="s">
        <v>4409</v>
      </c>
      <c r="C1401" s="27" t="s">
        <v>4410</v>
      </c>
      <c r="D1401" s="28" t="s">
        <v>21</v>
      </c>
      <c r="E1401" s="27" t="s">
        <v>4411</v>
      </c>
      <c r="F1401" s="28">
        <v>1984</v>
      </c>
      <c r="G1401" s="28"/>
    </row>
    <row r="1402" spans="1:7">
      <c r="A1402" s="27" t="s">
        <v>4412</v>
      </c>
      <c r="B1402" s="27" t="s">
        <v>4413</v>
      </c>
      <c r="C1402" s="27" t="s">
        <v>4414</v>
      </c>
      <c r="D1402" s="28" t="s">
        <v>21</v>
      </c>
      <c r="E1402" s="27" t="s">
        <v>4415</v>
      </c>
      <c r="F1402" s="28">
        <v>1964</v>
      </c>
      <c r="G1402" s="28">
        <v>6</v>
      </c>
    </row>
    <row r="1403" spans="1:7">
      <c r="A1403" s="27" t="s">
        <v>4416</v>
      </c>
      <c r="B1403" s="27" t="s">
        <v>4417</v>
      </c>
      <c r="C1403" s="27" t="s">
        <v>4418</v>
      </c>
      <c r="D1403" s="28" t="s">
        <v>21</v>
      </c>
      <c r="E1403" s="27" t="s">
        <v>4419</v>
      </c>
      <c r="F1403" s="28">
        <v>2009</v>
      </c>
      <c r="G1403" s="28"/>
    </row>
    <row r="1404" spans="1:7">
      <c r="A1404" s="27" t="s">
        <v>4420</v>
      </c>
      <c r="B1404" s="27" t="s">
        <v>4421</v>
      </c>
      <c r="C1404" s="27" t="s">
        <v>4422</v>
      </c>
      <c r="D1404" s="28" t="s">
        <v>21</v>
      </c>
      <c r="E1404" s="27" t="s">
        <v>4423</v>
      </c>
      <c r="F1404" s="28">
        <v>1980</v>
      </c>
      <c r="G1404" s="28"/>
    </row>
    <row r="1405" spans="1:7">
      <c r="A1405" s="27" t="s">
        <v>4420</v>
      </c>
      <c r="B1405" s="27" t="s">
        <v>4424</v>
      </c>
      <c r="C1405" s="27" t="s">
        <v>4425</v>
      </c>
      <c r="D1405" s="28" t="s">
        <v>1502</v>
      </c>
      <c r="E1405" s="27" t="s">
        <v>4426</v>
      </c>
      <c r="F1405" s="28">
        <v>2001</v>
      </c>
      <c r="G1405" s="28"/>
    </row>
    <row r="1406" spans="1:7">
      <c r="A1406" s="27" t="s">
        <v>4427</v>
      </c>
      <c r="B1406" s="27" t="s">
        <v>4428</v>
      </c>
      <c r="C1406" s="27" t="s">
        <v>4429</v>
      </c>
      <c r="D1406" s="28" t="s">
        <v>21</v>
      </c>
      <c r="E1406" s="27" t="s">
        <v>4430</v>
      </c>
      <c r="F1406" s="28">
        <v>2007</v>
      </c>
      <c r="G1406" s="28"/>
    </row>
    <row r="1407" spans="1:7">
      <c r="A1407" s="27" t="s">
        <v>4431</v>
      </c>
      <c r="B1407" s="27" t="s">
        <v>4432</v>
      </c>
      <c r="C1407" s="27" t="s">
        <v>4433</v>
      </c>
      <c r="D1407" s="28" t="s">
        <v>21</v>
      </c>
      <c r="E1407" s="27" t="s">
        <v>4434</v>
      </c>
      <c r="F1407" s="28">
        <v>2008</v>
      </c>
      <c r="G1407" s="28"/>
    </row>
    <row r="1408" spans="1:7">
      <c r="A1408" s="27" t="s">
        <v>4435</v>
      </c>
      <c r="B1408" s="27" t="s">
        <v>4436</v>
      </c>
      <c r="C1408" s="27" t="s">
        <v>4437</v>
      </c>
      <c r="D1408" s="28" t="s">
        <v>21</v>
      </c>
      <c r="E1408" s="27" t="s">
        <v>4438</v>
      </c>
      <c r="F1408" s="28">
        <v>2007</v>
      </c>
      <c r="G1408" s="28"/>
    </row>
    <row r="1409" spans="1:7">
      <c r="A1409" s="27" t="s">
        <v>4439</v>
      </c>
      <c r="B1409" s="27" t="s">
        <v>4440</v>
      </c>
      <c r="C1409" s="27" t="s">
        <v>4441</v>
      </c>
      <c r="D1409" s="28" t="s">
        <v>21</v>
      </c>
      <c r="E1409" s="27" t="s">
        <v>4442</v>
      </c>
      <c r="F1409" s="28">
        <v>1983</v>
      </c>
      <c r="G1409" s="28"/>
    </row>
    <row r="1410" spans="1:7">
      <c r="A1410" s="27" t="s">
        <v>4443</v>
      </c>
      <c r="B1410" s="27" t="s">
        <v>4444</v>
      </c>
      <c r="C1410" s="27" t="s">
        <v>4445</v>
      </c>
      <c r="D1410" s="28" t="s">
        <v>21</v>
      </c>
      <c r="E1410" s="27" t="s">
        <v>4446</v>
      </c>
      <c r="F1410" s="28">
        <v>2003</v>
      </c>
      <c r="G1410" s="28">
        <v>14</v>
      </c>
    </row>
    <row r="1411" spans="1:7">
      <c r="A1411" s="27" t="s">
        <v>4447</v>
      </c>
      <c r="B1411" s="27" t="s">
        <v>4448</v>
      </c>
      <c r="C1411" s="27" t="s">
        <v>4449</v>
      </c>
      <c r="D1411" s="28" t="s">
        <v>21</v>
      </c>
      <c r="E1411" s="27" t="s">
        <v>4450</v>
      </c>
      <c r="F1411" s="28">
        <v>1988</v>
      </c>
      <c r="G1411" s="28"/>
    </row>
    <row r="1412" spans="1:7">
      <c r="A1412" s="27" t="s">
        <v>4451</v>
      </c>
      <c r="B1412" s="27" t="s">
        <v>4452</v>
      </c>
      <c r="C1412" s="27" t="s">
        <v>4453</v>
      </c>
      <c r="D1412" s="28" t="s">
        <v>21</v>
      </c>
      <c r="E1412" s="27" t="s">
        <v>4454</v>
      </c>
      <c r="F1412" s="28">
        <v>2008</v>
      </c>
      <c r="G1412" s="28"/>
    </row>
    <row r="1413" spans="1:7">
      <c r="A1413" s="27" t="s">
        <v>4455</v>
      </c>
      <c r="B1413" s="27" t="s">
        <v>4456</v>
      </c>
      <c r="C1413" s="27" t="s">
        <v>4457</v>
      </c>
      <c r="D1413" s="28" t="s">
        <v>21</v>
      </c>
      <c r="E1413" s="27" t="s">
        <v>4458</v>
      </c>
      <c r="F1413" s="28">
        <v>1988</v>
      </c>
      <c r="G1413" s="28"/>
    </row>
    <row r="1414" spans="1:7">
      <c r="A1414" s="27" t="s">
        <v>4459</v>
      </c>
      <c r="B1414" s="27" t="s">
        <v>4460</v>
      </c>
      <c r="C1414" s="27" t="s">
        <v>4461</v>
      </c>
      <c r="D1414" s="28" t="s">
        <v>21</v>
      </c>
      <c r="E1414" s="27" t="s">
        <v>4462</v>
      </c>
      <c r="F1414" s="28">
        <v>1987</v>
      </c>
      <c r="G1414" s="28"/>
    </row>
    <row r="1415" spans="1:7">
      <c r="A1415" s="27" t="s">
        <v>4463</v>
      </c>
      <c r="B1415" s="27" t="s">
        <v>4464</v>
      </c>
      <c r="C1415" s="27" t="s">
        <v>4465</v>
      </c>
      <c r="D1415" s="28" t="s">
        <v>21</v>
      </c>
      <c r="E1415" s="27" t="s">
        <v>4466</v>
      </c>
      <c r="F1415" s="28">
        <v>1994</v>
      </c>
      <c r="G1415" s="28">
        <v>10</v>
      </c>
    </row>
    <row r="1416" spans="1:7">
      <c r="A1416" s="27" t="s">
        <v>4467</v>
      </c>
      <c r="B1416" s="27" t="s">
        <v>4468</v>
      </c>
      <c r="C1416" s="27" t="s">
        <v>4469</v>
      </c>
      <c r="D1416" s="28" t="s">
        <v>21</v>
      </c>
      <c r="E1416" s="27" t="s">
        <v>4470</v>
      </c>
      <c r="F1416" s="28">
        <v>1996</v>
      </c>
      <c r="G1416" s="28">
        <v>34</v>
      </c>
    </row>
    <row r="1417" spans="1:7">
      <c r="A1417" s="27" t="s">
        <v>4471</v>
      </c>
      <c r="B1417" s="27" t="s">
        <v>4472</v>
      </c>
      <c r="C1417" s="27" t="s">
        <v>4473</v>
      </c>
      <c r="D1417" s="28" t="s">
        <v>21</v>
      </c>
      <c r="E1417" s="27" t="s">
        <v>4474</v>
      </c>
      <c r="F1417" s="28">
        <v>1962</v>
      </c>
      <c r="G1417" s="28"/>
    </row>
    <row r="1418" spans="1:7">
      <c r="A1418" s="27" t="s">
        <v>4475</v>
      </c>
      <c r="B1418" s="27" t="s">
        <v>4476</v>
      </c>
      <c r="C1418" s="27" t="s">
        <v>4477</v>
      </c>
      <c r="D1418" s="28" t="s">
        <v>21</v>
      </c>
      <c r="E1418" s="27" t="s">
        <v>4478</v>
      </c>
      <c r="F1418" s="28">
        <v>1970</v>
      </c>
      <c r="G1418" s="28"/>
    </row>
    <row r="1419" spans="1:7">
      <c r="A1419" s="27" t="s">
        <v>4475</v>
      </c>
      <c r="B1419" s="27" t="s">
        <v>4479</v>
      </c>
      <c r="C1419" s="27" t="s">
        <v>4480</v>
      </c>
      <c r="D1419" s="28" t="s">
        <v>21</v>
      </c>
      <c r="E1419" s="27" t="s">
        <v>4481</v>
      </c>
      <c r="F1419" s="28">
        <v>1990</v>
      </c>
      <c r="G1419" s="28"/>
    </row>
    <row r="1420" spans="1:7">
      <c r="A1420" s="27" t="s">
        <v>4482</v>
      </c>
      <c r="B1420" s="27" t="s">
        <v>4483</v>
      </c>
      <c r="C1420" s="27" t="s">
        <v>4484</v>
      </c>
      <c r="D1420" s="28" t="s">
        <v>21</v>
      </c>
      <c r="E1420" s="27" t="s">
        <v>4485</v>
      </c>
      <c r="F1420" s="28">
        <v>1954</v>
      </c>
      <c r="G1420" s="28"/>
    </row>
    <row r="1421" spans="1:7">
      <c r="A1421" s="27" t="s">
        <v>4486</v>
      </c>
      <c r="B1421" s="27" t="s">
        <v>4487</v>
      </c>
      <c r="C1421" s="27" t="s">
        <v>4488</v>
      </c>
      <c r="D1421" s="28" t="s">
        <v>21</v>
      </c>
      <c r="E1421" s="27" t="s">
        <v>4489</v>
      </c>
      <c r="F1421" s="28">
        <v>1962</v>
      </c>
      <c r="G1421" s="28"/>
    </row>
    <row r="1422" spans="1:7">
      <c r="A1422" s="27" t="s">
        <v>4490</v>
      </c>
      <c r="B1422" s="27" t="s">
        <v>4491</v>
      </c>
      <c r="C1422" s="27" t="s">
        <v>107</v>
      </c>
      <c r="D1422" s="28" t="s">
        <v>21</v>
      </c>
      <c r="E1422" s="27" t="s">
        <v>4492</v>
      </c>
      <c r="F1422" s="28">
        <v>1986</v>
      </c>
      <c r="G1422" s="28"/>
    </row>
    <row r="1423" spans="1:7">
      <c r="A1423" s="27" t="s">
        <v>4493</v>
      </c>
      <c r="B1423" s="27" t="s">
        <v>4494</v>
      </c>
      <c r="C1423" s="27" t="s">
        <v>4495</v>
      </c>
      <c r="D1423" s="28" t="s">
        <v>21</v>
      </c>
      <c r="E1423" s="27" t="s">
        <v>4496</v>
      </c>
      <c r="F1423" s="28">
        <v>2004</v>
      </c>
      <c r="G1423" s="28"/>
    </row>
    <row r="1424" spans="1:7">
      <c r="A1424" s="27" t="s">
        <v>4497</v>
      </c>
      <c r="B1424" s="27" t="s">
        <v>4498</v>
      </c>
      <c r="C1424" s="27" t="s">
        <v>4499</v>
      </c>
      <c r="D1424" s="28" t="s">
        <v>21</v>
      </c>
      <c r="E1424" s="27" t="s">
        <v>4500</v>
      </c>
      <c r="F1424" s="28">
        <v>2007</v>
      </c>
      <c r="G1424" s="28"/>
    </row>
    <row r="1425" spans="1:7">
      <c r="A1425" s="27" t="s">
        <v>4497</v>
      </c>
      <c r="B1425" s="27" t="s">
        <v>4501</v>
      </c>
      <c r="C1425" s="27" t="s">
        <v>4502</v>
      </c>
      <c r="D1425" s="28" t="s">
        <v>21</v>
      </c>
      <c r="E1425" s="27" t="s">
        <v>4503</v>
      </c>
      <c r="F1425" s="28">
        <v>1957</v>
      </c>
      <c r="G1425" s="28"/>
    </row>
    <row r="1426" spans="1:7">
      <c r="A1426" s="27" t="s">
        <v>4504</v>
      </c>
      <c r="B1426" s="27" t="s">
        <v>4505</v>
      </c>
      <c r="C1426" s="27" t="s">
        <v>4506</v>
      </c>
      <c r="D1426" s="28" t="s">
        <v>21</v>
      </c>
      <c r="E1426" s="27" t="s">
        <v>4507</v>
      </c>
      <c r="F1426" s="28">
        <v>1966</v>
      </c>
      <c r="G1426" s="28"/>
    </row>
    <row r="1427" spans="1:7">
      <c r="A1427" s="27" t="s">
        <v>4508</v>
      </c>
      <c r="B1427" s="27" t="s">
        <v>4509</v>
      </c>
      <c r="C1427" s="27" t="s">
        <v>4510</v>
      </c>
      <c r="D1427" s="28" t="s">
        <v>21</v>
      </c>
      <c r="E1427" s="27" t="s">
        <v>4511</v>
      </c>
      <c r="F1427" s="28">
        <v>1997</v>
      </c>
      <c r="G1427" s="28"/>
    </row>
    <row r="1428" spans="1:7">
      <c r="A1428" s="27" t="s">
        <v>4512</v>
      </c>
      <c r="B1428" s="27" t="s">
        <v>4513</v>
      </c>
      <c r="C1428" s="27" t="s">
        <v>4514</v>
      </c>
      <c r="D1428" s="28" t="s">
        <v>21</v>
      </c>
      <c r="E1428" s="27" t="s">
        <v>4515</v>
      </c>
      <c r="F1428" s="28">
        <v>2008</v>
      </c>
      <c r="G1428" s="28"/>
    </row>
    <row r="1429" spans="1:7">
      <c r="A1429" s="27" t="s">
        <v>4512</v>
      </c>
      <c r="B1429" s="27" t="s">
        <v>4516</v>
      </c>
      <c r="C1429" s="27" t="s">
        <v>4514</v>
      </c>
      <c r="D1429" s="28" t="s">
        <v>21</v>
      </c>
      <c r="E1429" s="27" t="s">
        <v>4517</v>
      </c>
      <c r="F1429" s="28">
        <v>1974</v>
      </c>
      <c r="G1429" s="28"/>
    </row>
    <row r="1430" spans="1:7">
      <c r="A1430" s="27" t="s">
        <v>4518</v>
      </c>
      <c r="B1430" s="27" t="s">
        <v>4519</v>
      </c>
      <c r="C1430" s="27" t="s">
        <v>4520</v>
      </c>
      <c r="D1430" s="28" t="s">
        <v>21</v>
      </c>
      <c r="E1430" s="27" t="s">
        <v>4521</v>
      </c>
      <c r="F1430" s="28">
        <v>2004</v>
      </c>
      <c r="G1430" s="28"/>
    </row>
    <row r="1431" spans="1:7">
      <c r="A1431" s="27" t="s">
        <v>4518</v>
      </c>
      <c r="B1431" s="27" t="s">
        <v>4522</v>
      </c>
      <c r="C1431" s="27" t="s">
        <v>4520</v>
      </c>
      <c r="D1431" s="28" t="s">
        <v>21</v>
      </c>
      <c r="E1431" s="27" t="s">
        <v>4523</v>
      </c>
      <c r="F1431" s="28">
        <v>2004</v>
      </c>
      <c r="G1431" s="28"/>
    </row>
    <row r="1432" spans="1:7">
      <c r="A1432" s="27" t="s">
        <v>4518</v>
      </c>
      <c r="B1432" s="27" t="s">
        <v>4524</v>
      </c>
      <c r="C1432" s="27" t="s">
        <v>4525</v>
      </c>
      <c r="D1432" s="28" t="s">
        <v>21</v>
      </c>
      <c r="E1432" s="27" t="s">
        <v>4526</v>
      </c>
      <c r="F1432" s="28">
        <v>2004</v>
      </c>
      <c r="G1432" s="28"/>
    </row>
    <row r="1433" spans="1:7">
      <c r="A1433" s="27" t="s">
        <v>4518</v>
      </c>
      <c r="B1433" s="27" t="s">
        <v>4527</v>
      </c>
      <c r="C1433" s="27" t="s">
        <v>4528</v>
      </c>
      <c r="D1433" s="28" t="s">
        <v>21</v>
      </c>
      <c r="E1433" s="27" t="s">
        <v>4529</v>
      </c>
      <c r="F1433" s="28">
        <v>2009</v>
      </c>
      <c r="G1433" s="28"/>
    </row>
    <row r="1434" spans="1:7">
      <c r="A1434" s="27" t="s">
        <v>4530</v>
      </c>
      <c r="B1434" s="27" t="s">
        <v>4531</v>
      </c>
      <c r="C1434" s="27" t="s">
        <v>4532</v>
      </c>
      <c r="D1434" s="28" t="s">
        <v>21</v>
      </c>
      <c r="E1434" s="27" t="s">
        <v>4533</v>
      </c>
      <c r="F1434" s="28">
        <v>1985</v>
      </c>
      <c r="G1434" s="28"/>
    </row>
    <row r="1435" spans="1:7">
      <c r="A1435" s="27" t="s">
        <v>4530</v>
      </c>
      <c r="B1435" s="27" t="s">
        <v>4534</v>
      </c>
      <c r="C1435" s="27" t="s">
        <v>4535</v>
      </c>
      <c r="D1435" s="28" t="s">
        <v>21</v>
      </c>
      <c r="E1435" s="27" t="s">
        <v>4536</v>
      </c>
      <c r="F1435" s="28">
        <v>2007</v>
      </c>
      <c r="G1435" s="28"/>
    </row>
    <row r="1436" spans="1:7">
      <c r="A1436" s="27" t="s">
        <v>4537</v>
      </c>
      <c r="B1436" s="27" t="s">
        <v>4538</v>
      </c>
      <c r="C1436" s="27" t="s">
        <v>4539</v>
      </c>
      <c r="D1436" s="28" t="s">
        <v>21</v>
      </c>
      <c r="E1436" s="27" t="s">
        <v>4540</v>
      </c>
      <c r="F1436" s="28">
        <v>1995</v>
      </c>
      <c r="G1436" s="28"/>
    </row>
    <row r="1437" spans="1:7">
      <c r="A1437" s="27" t="s">
        <v>4541</v>
      </c>
      <c r="B1437" s="27" t="s">
        <v>4542</v>
      </c>
      <c r="C1437" s="27" t="s">
        <v>4543</v>
      </c>
      <c r="D1437" s="28" t="s">
        <v>21</v>
      </c>
      <c r="E1437" s="27" t="s">
        <v>4544</v>
      </c>
      <c r="F1437" s="28">
        <v>1975</v>
      </c>
      <c r="G1437" s="28"/>
    </row>
    <row r="1438" spans="1:7">
      <c r="A1438" s="27" t="s">
        <v>4545</v>
      </c>
      <c r="B1438" s="27" t="s">
        <v>4546</v>
      </c>
      <c r="C1438" s="27" t="s">
        <v>4547</v>
      </c>
      <c r="D1438" s="28" t="s">
        <v>21</v>
      </c>
      <c r="E1438" s="27" t="s">
        <v>4548</v>
      </c>
      <c r="F1438" s="28">
        <v>1997</v>
      </c>
      <c r="G1438" s="28"/>
    </row>
    <row r="1439" spans="1:7">
      <c r="A1439" s="27" t="s">
        <v>4549</v>
      </c>
      <c r="B1439" s="27" t="s">
        <v>4550</v>
      </c>
      <c r="C1439" s="27" t="s">
        <v>4551</v>
      </c>
      <c r="D1439" s="28" t="s">
        <v>21</v>
      </c>
      <c r="E1439" s="27" t="s">
        <v>4552</v>
      </c>
      <c r="F1439" s="28">
        <v>1942</v>
      </c>
      <c r="G1439" s="28"/>
    </row>
    <row r="1440" spans="1:7">
      <c r="A1440" s="27" t="s">
        <v>4553</v>
      </c>
      <c r="B1440" s="27" t="s">
        <v>4554</v>
      </c>
      <c r="C1440" s="27" t="s">
        <v>107</v>
      </c>
      <c r="D1440" s="28" t="s">
        <v>21</v>
      </c>
      <c r="E1440" s="27" t="s">
        <v>4555</v>
      </c>
      <c r="F1440" s="28">
        <v>2007</v>
      </c>
      <c r="G1440" s="28"/>
    </row>
    <row r="1441" spans="1:7">
      <c r="A1441" s="27" t="s">
        <v>4556</v>
      </c>
      <c r="B1441" s="27" t="s">
        <v>4557</v>
      </c>
      <c r="C1441" s="27" t="s">
        <v>4558</v>
      </c>
      <c r="D1441" s="28" t="s">
        <v>21</v>
      </c>
      <c r="E1441" s="27" t="s">
        <v>4559</v>
      </c>
      <c r="F1441" s="28">
        <v>1971</v>
      </c>
      <c r="G1441" s="28"/>
    </row>
    <row r="1442" spans="1:7">
      <c r="A1442" s="27" t="s">
        <v>4560</v>
      </c>
      <c r="B1442" s="27" t="s">
        <v>4561</v>
      </c>
      <c r="C1442" s="27" t="s">
        <v>4562</v>
      </c>
      <c r="D1442" s="28" t="s">
        <v>21</v>
      </c>
      <c r="E1442" s="27" t="s">
        <v>4563</v>
      </c>
      <c r="F1442" s="28">
        <v>1974</v>
      </c>
      <c r="G1442" s="28"/>
    </row>
    <row r="1443" spans="1:7">
      <c r="A1443" s="27" t="s">
        <v>4564</v>
      </c>
      <c r="B1443" s="27" t="s">
        <v>4565</v>
      </c>
      <c r="C1443" s="27" t="s">
        <v>4566</v>
      </c>
      <c r="D1443" s="28" t="s">
        <v>21</v>
      </c>
      <c r="E1443" s="27" t="s">
        <v>4567</v>
      </c>
      <c r="F1443" s="28">
        <v>1963</v>
      </c>
      <c r="G1443" s="28"/>
    </row>
    <row r="1444" spans="1:7">
      <c r="A1444" s="27" t="s">
        <v>4568</v>
      </c>
      <c r="B1444" s="27" t="s">
        <v>4569</v>
      </c>
      <c r="C1444" s="27" t="s">
        <v>4570</v>
      </c>
      <c r="D1444" s="28" t="s">
        <v>21</v>
      </c>
      <c r="E1444" s="27" t="s">
        <v>4571</v>
      </c>
      <c r="F1444" s="28">
        <v>1967</v>
      </c>
      <c r="G1444" s="28"/>
    </row>
    <row r="1445" spans="1:7">
      <c r="A1445" s="27" t="s">
        <v>4572</v>
      </c>
      <c r="B1445" s="27" t="s">
        <v>4573</v>
      </c>
      <c r="C1445" s="27" t="s">
        <v>4574</v>
      </c>
      <c r="D1445" s="28" t="s">
        <v>21</v>
      </c>
      <c r="E1445" s="27" t="s">
        <v>4575</v>
      </c>
      <c r="F1445" s="28">
        <v>1963</v>
      </c>
      <c r="G1445" s="28"/>
    </row>
    <row r="1446" spans="1:7">
      <c r="A1446" s="27" t="s">
        <v>4576</v>
      </c>
      <c r="B1446" s="27" t="s">
        <v>4577</v>
      </c>
      <c r="C1446" s="27" t="s">
        <v>4578</v>
      </c>
      <c r="D1446" s="28" t="s">
        <v>21</v>
      </c>
      <c r="E1446" s="27" t="s">
        <v>4579</v>
      </c>
      <c r="F1446" s="28">
        <v>1977</v>
      </c>
      <c r="G1446" s="28"/>
    </row>
    <row r="1447" spans="1:7">
      <c r="A1447" s="27" t="s">
        <v>4580</v>
      </c>
      <c r="B1447" s="27" t="s">
        <v>4581</v>
      </c>
      <c r="C1447" s="27" t="s">
        <v>4582</v>
      </c>
      <c r="D1447" s="28" t="s">
        <v>21</v>
      </c>
      <c r="E1447" s="27" t="s">
        <v>4583</v>
      </c>
      <c r="F1447" s="28">
        <v>1964</v>
      </c>
      <c r="G1447" s="28"/>
    </row>
    <row r="1448" spans="1:7">
      <c r="A1448" s="27" t="s">
        <v>4584</v>
      </c>
      <c r="B1448" s="27" t="s">
        <v>4585</v>
      </c>
      <c r="C1448" s="27" t="s">
        <v>4586</v>
      </c>
      <c r="D1448" s="28" t="s">
        <v>21</v>
      </c>
      <c r="E1448" s="27" t="s">
        <v>4587</v>
      </c>
      <c r="F1448" s="28">
        <v>1965</v>
      </c>
      <c r="G1448" s="28"/>
    </row>
    <row r="1449" spans="1:7">
      <c r="A1449" s="27" t="s">
        <v>4588</v>
      </c>
      <c r="B1449" s="27" t="s">
        <v>4589</v>
      </c>
      <c r="C1449" s="27" t="s">
        <v>4590</v>
      </c>
      <c r="D1449" s="28" t="s">
        <v>21</v>
      </c>
      <c r="E1449" s="27" t="s">
        <v>4591</v>
      </c>
      <c r="F1449" s="28">
        <v>1972</v>
      </c>
      <c r="G1449" s="28"/>
    </row>
    <row r="1450" spans="1:7">
      <c r="A1450" s="27" t="s">
        <v>4592</v>
      </c>
      <c r="B1450" s="27" t="s">
        <v>4593</v>
      </c>
      <c r="C1450" s="27" t="s">
        <v>4594</v>
      </c>
      <c r="D1450" s="28" t="s">
        <v>21</v>
      </c>
      <c r="E1450" s="27" t="s">
        <v>4595</v>
      </c>
      <c r="F1450" s="28">
        <v>1978</v>
      </c>
      <c r="G1450" s="28"/>
    </row>
    <row r="1451" spans="1:7">
      <c r="A1451" s="27" t="s">
        <v>4596</v>
      </c>
      <c r="B1451" s="27" t="s">
        <v>4597</v>
      </c>
      <c r="C1451" s="27" t="s">
        <v>4590</v>
      </c>
      <c r="D1451" s="28" t="s">
        <v>21</v>
      </c>
      <c r="E1451" s="27" t="s">
        <v>4598</v>
      </c>
      <c r="F1451" s="28">
        <v>1975</v>
      </c>
      <c r="G1451" s="28"/>
    </row>
    <row r="1452" spans="1:7">
      <c r="A1452" s="27" t="s">
        <v>4596</v>
      </c>
      <c r="B1452" s="27" t="s">
        <v>4599</v>
      </c>
      <c r="C1452" s="27" t="s">
        <v>4600</v>
      </c>
      <c r="D1452" s="28" t="s">
        <v>21</v>
      </c>
      <c r="E1452" s="27" t="s">
        <v>4601</v>
      </c>
      <c r="F1452" s="28">
        <v>1966</v>
      </c>
      <c r="G1452" s="28"/>
    </row>
    <row r="1453" spans="1:7">
      <c r="A1453" s="27" t="s">
        <v>4602</v>
      </c>
      <c r="B1453" s="27" t="s">
        <v>4603</v>
      </c>
      <c r="C1453" s="27" t="s">
        <v>4477</v>
      </c>
      <c r="D1453" s="28" t="s">
        <v>21</v>
      </c>
      <c r="E1453" s="27" t="s">
        <v>4604</v>
      </c>
      <c r="F1453" s="28">
        <v>1981</v>
      </c>
      <c r="G1453" s="28"/>
    </row>
    <row r="1454" spans="1:7">
      <c r="A1454" s="27" t="s">
        <v>4605</v>
      </c>
      <c r="B1454" s="27" t="s">
        <v>4606</v>
      </c>
      <c r="C1454" s="27" t="s">
        <v>4607</v>
      </c>
      <c r="D1454" s="28" t="s">
        <v>21</v>
      </c>
      <c r="E1454" s="27" t="s">
        <v>4608</v>
      </c>
      <c r="F1454" s="28">
        <v>1968</v>
      </c>
      <c r="G1454" s="28"/>
    </row>
    <row r="1455" spans="1:7">
      <c r="A1455" s="27" t="s">
        <v>4609</v>
      </c>
      <c r="B1455" s="27" t="s">
        <v>4610</v>
      </c>
      <c r="C1455" s="27" t="s">
        <v>4611</v>
      </c>
      <c r="D1455" s="28" t="s">
        <v>21</v>
      </c>
      <c r="E1455" s="27" t="s">
        <v>4612</v>
      </c>
      <c r="F1455" s="28">
        <v>1978</v>
      </c>
      <c r="G1455" s="28"/>
    </row>
    <row r="1456" spans="1:7">
      <c r="A1456" s="27" t="s">
        <v>4613</v>
      </c>
      <c r="B1456" s="27" t="s">
        <v>4614</v>
      </c>
      <c r="C1456" s="27" t="s">
        <v>4615</v>
      </c>
      <c r="D1456" s="28" t="s">
        <v>21</v>
      </c>
      <c r="E1456" s="27" t="s">
        <v>4616</v>
      </c>
      <c r="F1456" s="28">
        <v>1978</v>
      </c>
      <c r="G1456" s="28"/>
    </row>
    <row r="1457" spans="1:7">
      <c r="A1457" s="27" t="s">
        <v>4617</v>
      </c>
      <c r="B1457" s="27" t="s">
        <v>4618</v>
      </c>
      <c r="C1457" s="27" t="s">
        <v>4619</v>
      </c>
      <c r="D1457" s="28" t="s">
        <v>21</v>
      </c>
      <c r="E1457" s="27" t="s">
        <v>4620</v>
      </c>
      <c r="F1457" s="28">
        <v>1978</v>
      </c>
      <c r="G1457" s="28"/>
    </row>
    <row r="1458" spans="1:7">
      <c r="A1458" s="27" t="s">
        <v>4621</v>
      </c>
      <c r="B1458" s="27" t="s">
        <v>4622</v>
      </c>
      <c r="C1458" s="27" t="s">
        <v>4566</v>
      </c>
      <c r="D1458" s="28" t="s">
        <v>21</v>
      </c>
      <c r="E1458" s="27" t="s">
        <v>4623</v>
      </c>
      <c r="F1458" s="28">
        <v>1965</v>
      </c>
      <c r="G1458" s="28"/>
    </row>
    <row r="1459" spans="1:7">
      <c r="A1459" s="27" t="s">
        <v>4624</v>
      </c>
      <c r="B1459" s="27" t="s">
        <v>4625</v>
      </c>
      <c r="C1459" s="27" t="s">
        <v>4626</v>
      </c>
      <c r="D1459" s="28" t="s">
        <v>21</v>
      </c>
      <c r="E1459" s="27" t="s">
        <v>4627</v>
      </c>
      <c r="F1459" s="28">
        <v>1985</v>
      </c>
      <c r="G1459" s="28"/>
    </row>
    <row r="1460" spans="1:7">
      <c r="A1460" s="27" t="s">
        <v>4628</v>
      </c>
      <c r="B1460" s="27" t="s">
        <v>4629</v>
      </c>
      <c r="C1460" s="27" t="s">
        <v>4630</v>
      </c>
      <c r="D1460" s="28" t="s">
        <v>21</v>
      </c>
      <c r="E1460" s="27" t="s">
        <v>4631</v>
      </c>
      <c r="F1460" s="28">
        <v>1977</v>
      </c>
      <c r="G1460" s="28"/>
    </row>
    <row r="1461" spans="1:7">
      <c r="A1461" s="27" t="s">
        <v>4628</v>
      </c>
      <c r="B1461" s="27" t="s">
        <v>4629</v>
      </c>
      <c r="C1461" s="27" t="s">
        <v>4632</v>
      </c>
      <c r="D1461" s="28" t="s">
        <v>21</v>
      </c>
      <c r="E1461" s="27" t="s">
        <v>4633</v>
      </c>
      <c r="F1461" s="28">
        <v>1983</v>
      </c>
      <c r="G1461" s="28"/>
    </row>
    <row r="1462" spans="1:7">
      <c r="A1462" s="27" t="s">
        <v>4634</v>
      </c>
      <c r="B1462" s="27" t="s">
        <v>4635</v>
      </c>
      <c r="C1462" s="27" t="s">
        <v>4636</v>
      </c>
      <c r="D1462" s="28" t="s">
        <v>21</v>
      </c>
      <c r="E1462" s="27" t="s">
        <v>4637</v>
      </c>
      <c r="F1462" s="28">
        <v>1984</v>
      </c>
      <c r="G1462" s="28"/>
    </row>
    <row r="1463" spans="1:7">
      <c r="A1463" s="27" t="s">
        <v>4638</v>
      </c>
      <c r="B1463" s="27" t="s">
        <v>4639</v>
      </c>
      <c r="C1463" s="27" t="s">
        <v>4640</v>
      </c>
      <c r="D1463" s="28" t="s">
        <v>21</v>
      </c>
      <c r="E1463" s="27" t="s">
        <v>4641</v>
      </c>
      <c r="F1463" s="28">
        <v>1985</v>
      </c>
      <c r="G1463" s="28"/>
    </row>
    <row r="1464" spans="1:7">
      <c r="A1464" s="27" t="s">
        <v>4642</v>
      </c>
      <c r="B1464" s="27" t="s">
        <v>4643</v>
      </c>
      <c r="C1464" s="27" t="s">
        <v>4644</v>
      </c>
      <c r="D1464" s="28" t="s">
        <v>21</v>
      </c>
      <c r="E1464" s="27" t="s">
        <v>4645</v>
      </c>
      <c r="F1464" s="28">
        <v>1964</v>
      </c>
      <c r="G1464" s="28"/>
    </row>
    <row r="1465" spans="1:7">
      <c r="A1465" s="27" t="s">
        <v>4646</v>
      </c>
      <c r="B1465" s="27" t="s">
        <v>4647</v>
      </c>
      <c r="C1465" s="27" t="s">
        <v>4648</v>
      </c>
      <c r="D1465" s="28" t="s">
        <v>21</v>
      </c>
      <c r="E1465" s="27" t="s">
        <v>4649</v>
      </c>
      <c r="F1465" s="28">
        <v>1973</v>
      </c>
      <c r="G1465" s="28"/>
    </row>
    <row r="1466" spans="1:7">
      <c r="A1466" s="27" t="s">
        <v>4650</v>
      </c>
      <c r="B1466" s="27" t="s">
        <v>4651</v>
      </c>
      <c r="C1466" s="27" t="s">
        <v>4652</v>
      </c>
      <c r="D1466" s="28" t="s">
        <v>21</v>
      </c>
      <c r="E1466" s="27" t="s">
        <v>4653</v>
      </c>
      <c r="F1466" s="28">
        <v>1967</v>
      </c>
      <c r="G1466" s="28"/>
    </row>
    <row r="1467" spans="1:7">
      <c r="A1467" s="27" t="s">
        <v>4654</v>
      </c>
      <c r="B1467" s="27" t="s">
        <v>4655</v>
      </c>
      <c r="C1467" s="27" t="s">
        <v>4656</v>
      </c>
      <c r="D1467" s="28" t="s">
        <v>21</v>
      </c>
      <c r="E1467" s="27" t="s">
        <v>4657</v>
      </c>
      <c r="F1467" s="28">
        <v>1968</v>
      </c>
      <c r="G1467" s="28"/>
    </row>
    <row r="1468" spans="1:7">
      <c r="A1468" s="27" t="s">
        <v>4658</v>
      </c>
      <c r="B1468" s="27" t="s">
        <v>4659</v>
      </c>
      <c r="C1468" s="27" t="s">
        <v>4660</v>
      </c>
      <c r="D1468" s="28" t="s">
        <v>21</v>
      </c>
      <c r="E1468" s="27" t="s">
        <v>4661</v>
      </c>
      <c r="F1468" s="28">
        <v>1952</v>
      </c>
      <c r="G1468" s="28"/>
    </row>
    <row r="1469" spans="1:7">
      <c r="A1469" s="27" t="s">
        <v>4662</v>
      </c>
      <c r="B1469" s="27" t="s">
        <v>4663</v>
      </c>
      <c r="C1469" s="27" t="s">
        <v>4664</v>
      </c>
      <c r="D1469" s="28" t="s">
        <v>21</v>
      </c>
      <c r="E1469" s="27" t="s">
        <v>4665</v>
      </c>
      <c r="F1469" s="28">
        <v>1961</v>
      </c>
      <c r="G1469" s="28"/>
    </row>
    <row r="1470" spans="1:7">
      <c r="A1470" s="27" t="s">
        <v>4666</v>
      </c>
      <c r="B1470" s="27" t="s">
        <v>4667</v>
      </c>
      <c r="C1470" s="27" t="s">
        <v>107</v>
      </c>
      <c r="D1470" s="28" t="s">
        <v>21</v>
      </c>
      <c r="E1470" s="27" t="s">
        <v>4668</v>
      </c>
      <c r="F1470" s="28">
        <v>1981</v>
      </c>
      <c r="G1470" s="28"/>
    </row>
    <row r="1471" spans="1:7">
      <c r="A1471" s="27" t="s">
        <v>4669</v>
      </c>
      <c r="B1471" s="27" t="s">
        <v>4670</v>
      </c>
      <c r="C1471" s="27" t="s">
        <v>4671</v>
      </c>
      <c r="D1471" s="28" t="s">
        <v>21</v>
      </c>
      <c r="E1471" s="27" t="s">
        <v>4672</v>
      </c>
      <c r="F1471" s="28">
        <v>1998</v>
      </c>
      <c r="G1471" s="28"/>
    </row>
    <row r="1472" spans="1:7">
      <c r="A1472" s="27" t="s">
        <v>4673</v>
      </c>
      <c r="B1472" s="27" t="s">
        <v>4674</v>
      </c>
      <c r="C1472" s="27" t="s">
        <v>4675</v>
      </c>
      <c r="D1472" s="28" t="s">
        <v>21</v>
      </c>
      <c r="E1472" s="27" t="s">
        <v>4676</v>
      </c>
      <c r="F1472" s="28">
        <v>1940</v>
      </c>
      <c r="G1472" s="28"/>
    </row>
    <row r="1473" spans="1:7">
      <c r="A1473" s="27" t="s">
        <v>4677</v>
      </c>
      <c r="B1473" s="27" t="s">
        <v>4678</v>
      </c>
      <c r="C1473" s="27" t="s">
        <v>4679</v>
      </c>
      <c r="D1473" s="28" t="s">
        <v>21</v>
      </c>
      <c r="E1473" s="27" t="s">
        <v>4680</v>
      </c>
      <c r="F1473" s="28">
        <v>1999</v>
      </c>
      <c r="G1473" s="28"/>
    </row>
    <row r="1474" spans="1:7">
      <c r="A1474" s="27" t="s">
        <v>4681</v>
      </c>
      <c r="B1474" s="27" t="s">
        <v>4682</v>
      </c>
      <c r="C1474" s="27" t="s">
        <v>4683</v>
      </c>
      <c r="D1474" s="28" t="s">
        <v>21</v>
      </c>
      <c r="E1474" s="27" t="s">
        <v>4684</v>
      </c>
      <c r="F1474" s="28">
        <v>1987</v>
      </c>
      <c r="G1474" s="28"/>
    </row>
    <row r="1475" spans="1:7">
      <c r="A1475" s="27" t="s">
        <v>4685</v>
      </c>
      <c r="B1475" s="27" t="s">
        <v>4686</v>
      </c>
      <c r="C1475" s="27" t="s">
        <v>4687</v>
      </c>
      <c r="D1475" s="28" t="s">
        <v>21</v>
      </c>
      <c r="E1475" s="27" t="s">
        <v>4688</v>
      </c>
      <c r="F1475" s="28">
        <v>1978</v>
      </c>
      <c r="G1475" s="28"/>
    </row>
    <row r="1476" spans="1:7">
      <c r="A1476" s="27" t="s">
        <v>4689</v>
      </c>
      <c r="B1476" s="27" t="s">
        <v>4690</v>
      </c>
      <c r="C1476" s="27" t="s">
        <v>4691</v>
      </c>
      <c r="D1476" s="28" t="s">
        <v>21</v>
      </c>
      <c r="E1476" s="27" t="s">
        <v>4692</v>
      </c>
      <c r="F1476" s="28">
        <v>1977</v>
      </c>
      <c r="G1476" s="28"/>
    </row>
    <row r="1477" spans="1:7">
      <c r="A1477" s="27" t="s">
        <v>4693</v>
      </c>
      <c r="B1477" s="27" t="s">
        <v>4694</v>
      </c>
      <c r="C1477" s="27" t="s">
        <v>4695</v>
      </c>
      <c r="D1477" s="28" t="s">
        <v>21</v>
      </c>
      <c r="E1477" s="27" t="s">
        <v>4696</v>
      </c>
      <c r="F1477" s="28">
        <v>1962</v>
      </c>
      <c r="G1477" s="28"/>
    </row>
    <row r="1478" spans="1:7">
      <c r="A1478" s="27" t="s">
        <v>4697</v>
      </c>
      <c r="B1478" s="27" t="s">
        <v>4698</v>
      </c>
      <c r="C1478" s="27" t="s">
        <v>4648</v>
      </c>
      <c r="D1478" s="28" t="s">
        <v>21</v>
      </c>
      <c r="E1478" s="27" t="s">
        <v>4699</v>
      </c>
      <c r="F1478" s="28">
        <v>1978</v>
      </c>
      <c r="G1478" s="28"/>
    </row>
    <row r="1479" spans="1:7">
      <c r="A1479" s="27" t="s">
        <v>4700</v>
      </c>
      <c r="B1479" s="27" t="s">
        <v>4701</v>
      </c>
      <c r="C1479" s="27" t="s">
        <v>4702</v>
      </c>
      <c r="D1479" s="28" t="s">
        <v>21</v>
      </c>
      <c r="E1479" s="27" t="s">
        <v>4703</v>
      </c>
      <c r="F1479" s="28">
        <v>1964</v>
      </c>
      <c r="G1479" s="28"/>
    </row>
    <row r="1480" spans="1:7">
      <c r="A1480" s="27" t="s">
        <v>4704</v>
      </c>
      <c r="B1480" s="27" t="s">
        <v>4705</v>
      </c>
      <c r="C1480" s="27" t="s">
        <v>4706</v>
      </c>
      <c r="D1480" s="28" t="s">
        <v>21</v>
      </c>
      <c r="E1480" s="27" t="s">
        <v>4707</v>
      </c>
      <c r="F1480" s="28">
        <v>1970</v>
      </c>
      <c r="G1480" s="28"/>
    </row>
    <row r="1481" spans="1:7">
      <c r="A1481" s="27" t="s">
        <v>4708</v>
      </c>
      <c r="B1481" s="27" t="s">
        <v>4709</v>
      </c>
      <c r="C1481" s="27" t="s">
        <v>4710</v>
      </c>
      <c r="D1481" s="28" t="s">
        <v>21</v>
      </c>
      <c r="E1481" s="27" t="s">
        <v>4711</v>
      </c>
      <c r="F1481" s="28">
        <v>1990</v>
      </c>
      <c r="G1481" s="28"/>
    </row>
    <row r="1482" spans="1:7">
      <c r="A1482" s="27" t="s">
        <v>4712</v>
      </c>
      <c r="B1482" s="27" t="s">
        <v>4713</v>
      </c>
      <c r="C1482" s="27" t="s">
        <v>4714</v>
      </c>
      <c r="D1482" s="28" t="s">
        <v>21</v>
      </c>
      <c r="E1482" s="27" t="s">
        <v>4715</v>
      </c>
      <c r="F1482" s="28">
        <v>2004</v>
      </c>
      <c r="G1482" s="28"/>
    </row>
    <row r="1483" spans="1:7">
      <c r="A1483" s="27" t="s">
        <v>4716</v>
      </c>
      <c r="B1483" s="27" t="s">
        <v>4717</v>
      </c>
      <c r="C1483" s="27" t="s">
        <v>4718</v>
      </c>
      <c r="D1483" s="28" t="s">
        <v>21</v>
      </c>
      <c r="E1483" s="27" t="s">
        <v>4719</v>
      </c>
      <c r="F1483" s="28">
        <v>2001</v>
      </c>
      <c r="G1483" s="28"/>
    </row>
    <row r="1484" spans="1:7">
      <c r="A1484" s="27" t="s">
        <v>4720</v>
      </c>
      <c r="B1484" s="27" t="s">
        <v>4721</v>
      </c>
      <c r="C1484" s="27" t="s">
        <v>4722</v>
      </c>
      <c r="D1484" s="28" t="s">
        <v>21</v>
      </c>
      <c r="E1484" s="27" t="s">
        <v>4723</v>
      </c>
      <c r="F1484" s="28">
        <v>2003</v>
      </c>
      <c r="G1484" s="28"/>
    </row>
    <row r="1485" spans="1:7">
      <c r="A1485" s="27" t="s">
        <v>4720</v>
      </c>
      <c r="B1485" s="27" t="s">
        <v>4724</v>
      </c>
      <c r="C1485" s="27" t="s">
        <v>4722</v>
      </c>
      <c r="D1485" s="28" t="s">
        <v>21</v>
      </c>
      <c r="E1485" s="27" t="s">
        <v>4725</v>
      </c>
      <c r="F1485" s="28">
        <v>2008</v>
      </c>
      <c r="G1485" s="28"/>
    </row>
    <row r="1486" spans="1:7">
      <c r="A1486" s="27" t="s">
        <v>4726</v>
      </c>
      <c r="B1486" s="27" t="s">
        <v>4727</v>
      </c>
      <c r="C1486" s="27" t="s">
        <v>4728</v>
      </c>
      <c r="D1486" s="28" t="s">
        <v>21</v>
      </c>
      <c r="E1486" s="27" t="s">
        <v>4729</v>
      </c>
      <c r="F1486" s="28">
        <v>1984</v>
      </c>
      <c r="G1486" s="28"/>
    </row>
    <row r="1487" spans="1:7">
      <c r="A1487" s="27" t="s">
        <v>4730</v>
      </c>
      <c r="B1487" s="27" t="s">
        <v>4731</v>
      </c>
      <c r="C1487" s="27" t="s">
        <v>107</v>
      </c>
      <c r="D1487" s="28" t="s">
        <v>21</v>
      </c>
      <c r="E1487" s="27" t="s">
        <v>4732</v>
      </c>
      <c r="F1487" s="28">
        <v>2004</v>
      </c>
      <c r="G1487" s="28"/>
    </row>
    <row r="1488" spans="1:7">
      <c r="A1488" s="27" t="s">
        <v>4733</v>
      </c>
      <c r="B1488" s="27" t="s">
        <v>4734</v>
      </c>
      <c r="C1488" s="27" t="s">
        <v>2547</v>
      </c>
      <c r="D1488" s="28" t="s">
        <v>21</v>
      </c>
      <c r="E1488" s="27" t="s">
        <v>4735</v>
      </c>
      <c r="F1488" s="28">
        <v>1986</v>
      </c>
      <c r="G1488" s="28"/>
    </row>
    <row r="1489" spans="1:7">
      <c r="A1489" s="27" t="s">
        <v>4733</v>
      </c>
      <c r="B1489" s="27" t="s">
        <v>4736</v>
      </c>
      <c r="C1489" s="27" t="s">
        <v>4737</v>
      </c>
      <c r="D1489" s="28" t="s">
        <v>21</v>
      </c>
      <c r="E1489" s="27" t="s">
        <v>4738</v>
      </c>
      <c r="F1489" s="28">
        <v>1969</v>
      </c>
      <c r="G1489" s="28"/>
    </row>
    <row r="1490" spans="1:7">
      <c r="A1490" s="27" t="s">
        <v>4739</v>
      </c>
      <c r="B1490" s="27" t="s">
        <v>4740</v>
      </c>
      <c r="C1490" s="27" t="s">
        <v>4741</v>
      </c>
      <c r="D1490" s="28" t="s">
        <v>21</v>
      </c>
      <c r="E1490" s="27" t="s">
        <v>4742</v>
      </c>
      <c r="F1490" s="28">
        <v>2007</v>
      </c>
      <c r="G1490" s="28"/>
    </row>
    <row r="1491" spans="1:7">
      <c r="A1491" s="27" t="s">
        <v>4739</v>
      </c>
      <c r="B1491" s="27" t="s">
        <v>4743</v>
      </c>
      <c r="C1491" s="27" t="s">
        <v>4744</v>
      </c>
      <c r="D1491" s="28" t="s">
        <v>21</v>
      </c>
      <c r="E1491" s="27" t="s">
        <v>4745</v>
      </c>
      <c r="F1491" s="28">
        <v>2009</v>
      </c>
      <c r="G1491" s="28"/>
    </row>
    <row r="1492" spans="1:7">
      <c r="A1492" s="27" t="s">
        <v>4739</v>
      </c>
      <c r="B1492" s="27" t="s">
        <v>4746</v>
      </c>
      <c r="C1492" s="27" t="s">
        <v>4747</v>
      </c>
      <c r="D1492" s="28" t="s">
        <v>21</v>
      </c>
      <c r="E1492" s="27" t="s">
        <v>4748</v>
      </c>
      <c r="F1492" s="28">
        <v>1980</v>
      </c>
      <c r="G1492" s="28"/>
    </row>
    <row r="1493" spans="1:7">
      <c r="A1493" s="27" t="s">
        <v>4749</v>
      </c>
      <c r="B1493" s="27" t="s">
        <v>4750</v>
      </c>
      <c r="C1493" s="27" t="s">
        <v>4751</v>
      </c>
      <c r="D1493" s="28" t="s">
        <v>21</v>
      </c>
      <c r="E1493" s="27" t="s">
        <v>4752</v>
      </c>
      <c r="F1493" s="28">
        <v>2008</v>
      </c>
      <c r="G1493" s="28"/>
    </row>
    <row r="1494" spans="1:7">
      <c r="A1494" s="27" t="s">
        <v>4753</v>
      </c>
      <c r="B1494" s="27" t="s">
        <v>4754</v>
      </c>
      <c r="C1494" s="27" t="s">
        <v>4755</v>
      </c>
      <c r="D1494" s="28" t="s">
        <v>21</v>
      </c>
      <c r="E1494" s="27" t="s">
        <v>4756</v>
      </c>
      <c r="F1494" s="28">
        <v>2009</v>
      </c>
      <c r="G1494" s="28"/>
    </row>
    <row r="1495" spans="1:7">
      <c r="A1495" s="27" t="s">
        <v>4757</v>
      </c>
      <c r="B1495" s="27" t="s">
        <v>4758</v>
      </c>
      <c r="C1495" s="27" t="s">
        <v>4495</v>
      </c>
      <c r="D1495" s="28" t="s">
        <v>21</v>
      </c>
      <c r="E1495" s="27" t="s">
        <v>4759</v>
      </c>
      <c r="F1495" s="28">
        <v>2006</v>
      </c>
      <c r="G1495" s="28"/>
    </row>
    <row r="1496" spans="1:7">
      <c r="A1496" s="27" t="s">
        <v>4760</v>
      </c>
      <c r="B1496" s="27" t="s">
        <v>4761</v>
      </c>
      <c r="C1496" s="27" t="s">
        <v>4502</v>
      </c>
      <c r="D1496" s="28" t="s">
        <v>21</v>
      </c>
      <c r="E1496" s="27" t="s">
        <v>4762</v>
      </c>
      <c r="F1496" s="28">
        <v>1971</v>
      </c>
      <c r="G1496" s="28"/>
    </row>
    <row r="1497" spans="1:7">
      <c r="A1497" s="27" t="s">
        <v>4763</v>
      </c>
      <c r="B1497" s="27" t="s">
        <v>4764</v>
      </c>
      <c r="C1497" s="27" t="s">
        <v>4765</v>
      </c>
      <c r="D1497" s="28" t="s">
        <v>21</v>
      </c>
      <c r="E1497" s="27" t="s">
        <v>4766</v>
      </c>
      <c r="F1497" s="28">
        <v>1979</v>
      </c>
      <c r="G1497" s="28"/>
    </row>
    <row r="1498" spans="1:7">
      <c r="A1498" s="27" t="s">
        <v>4763</v>
      </c>
      <c r="B1498" s="27" t="s">
        <v>4767</v>
      </c>
      <c r="C1498" s="27" t="s">
        <v>4768</v>
      </c>
      <c r="D1498" s="28" t="s">
        <v>21</v>
      </c>
      <c r="E1498" s="27" t="s">
        <v>4769</v>
      </c>
      <c r="F1498" s="28">
        <v>1981</v>
      </c>
      <c r="G1498" s="28"/>
    </row>
    <row r="1499" spans="1:7">
      <c r="A1499" s="27" t="s">
        <v>4770</v>
      </c>
      <c r="B1499" s="27" t="s">
        <v>4771</v>
      </c>
      <c r="C1499" s="27" t="s">
        <v>4772</v>
      </c>
      <c r="D1499" s="28" t="s">
        <v>21</v>
      </c>
      <c r="E1499" s="27" t="s">
        <v>4773</v>
      </c>
      <c r="F1499" s="28">
        <v>1974</v>
      </c>
      <c r="G1499" s="28"/>
    </row>
    <row r="1500" spans="1:7">
      <c r="A1500" s="27" t="s">
        <v>4774</v>
      </c>
      <c r="B1500" s="27" t="s">
        <v>4775</v>
      </c>
      <c r="C1500" s="27" t="s">
        <v>4776</v>
      </c>
      <c r="D1500" s="28" t="s">
        <v>21</v>
      </c>
      <c r="E1500" s="27" t="s">
        <v>4777</v>
      </c>
      <c r="F1500" s="28">
        <v>1976</v>
      </c>
      <c r="G1500" s="28"/>
    </row>
    <row r="1501" spans="1:7">
      <c r="A1501" s="27" t="s">
        <v>4778</v>
      </c>
      <c r="B1501" s="27" t="s">
        <v>4779</v>
      </c>
      <c r="C1501" s="27" t="s">
        <v>4780</v>
      </c>
      <c r="D1501" s="28" t="s">
        <v>21</v>
      </c>
      <c r="E1501" s="27" t="s">
        <v>4781</v>
      </c>
      <c r="F1501" s="28">
        <v>1949</v>
      </c>
      <c r="G1501" s="28"/>
    </row>
    <row r="1502" spans="1:7">
      <c r="A1502" s="27" t="s">
        <v>4782</v>
      </c>
      <c r="B1502" s="27" t="s">
        <v>4783</v>
      </c>
      <c r="C1502" s="27" t="s">
        <v>4784</v>
      </c>
      <c r="D1502" s="28" t="s">
        <v>21</v>
      </c>
      <c r="E1502" s="27" t="s">
        <v>4785</v>
      </c>
      <c r="F1502" s="28">
        <v>1994</v>
      </c>
      <c r="G1502" s="28"/>
    </row>
    <row r="1503" spans="1:7">
      <c r="A1503" s="27" t="s">
        <v>4786</v>
      </c>
      <c r="B1503" s="27" t="s">
        <v>4787</v>
      </c>
      <c r="C1503" s="27" t="s">
        <v>4514</v>
      </c>
      <c r="D1503" s="28" t="s">
        <v>21</v>
      </c>
      <c r="E1503" s="27" t="s">
        <v>4788</v>
      </c>
      <c r="F1503" s="28">
        <v>1993</v>
      </c>
      <c r="G1503" s="28"/>
    </row>
    <row r="1504" spans="1:7">
      <c r="A1504" s="27" t="s">
        <v>4789</v>
      </c>
      <c r="B1504" s="27" t="s">
        <v>4790</v>
      </c>
      <c r="C1504" s="27" t="s">
        <v>4791</v>
      </c>
      <c r="D1504" s="28" t="s">
        <v>21</v>
      </c>
      <c r="E1504" s="27" t="s">
        <v>4792</v>
      </c>
      <c r="F1504" s="28">
        <v>1976</v>
      </c>
      <c r="G1504" s="28"/>
    </row>
    <row r="1505" spans="1:7">
      <c r="A1505" s="27" t="s">
        <v>4793</v>
      </c>
      <c r="B1505" s="27" t="s">
        <v>4794</v>
      </c>
      <c r="C1505" s="27" t="s">
        <v>4795</v>
      </c>
      <c r="D1505" s="28" t="s">
        <v>21</v>
      </c>
      <c r="E1505" s="27" t="s">
        <v>4796</v>
      </c>
      <c r="F1505" s="28">
        <v>1946</v>
      </c>
      <c r="G1505" s="28"/>
    </row>
    <row r="1506" spans="1:7">
      <c r="A1506" s="27" t="s">
        <v>4797</v>
      </c>
      <c r="B1506" s="27" t="s">
        <v>4798</v>
      </c>
      <c r="C1506" s="27" t="s">
        <v>4799</v>
      </c>
      <c r="D1506" s="28" t="s">
        <v>21</v>
      </c>
      <c r="E1506" s="27" t="s">
        <v>4800</v>
      </c>
      <c r="F1506" s="28">
        <v>1976</v>
      </c>
      <c r="G1506" s="28"/>
    </row>
    <row r="1507" spans="1:7">
      <c r="A1507" s="27" t="s">
        <v>4801</v>
      </c>
      <c r="B1507" s="27" t="s">
        <v>4802</v>
      </c>
      <c r="C1507" s="27" t="s">
        <v>4803</v>
      </c>
      <c r="D1507" s="28" t="s">
        <v>21</v>
      </c>
      <c r="E1507" s="27" t="s">
        <v>4804</v>
      </c>
      <c r="F1507" s="28">
        <v>1981</v>
      </c>
      <c r="G1507" s="28"/>
    </row>
    <row r="1508" spans="1:7">
      <c r="A1508" s="27" t="s">
        <v>4805</v>
      </c>
      <c r="B1508" s="27" t="s">
        <v>4806</v>
      </c>
      <c r="C1508" s="27" t="s">
        <v>4807</v>
      </c>
      <c r="D1508" s="28" t="s">
        <v>21</v>
      </c>
      <c r="E1508" s="27" t="s">
        <v>4808</v>
      </c>
      <c r="F1508" s="28">
        <v>1993</v>
      </c>
      <c r="G1508" s="28"/>
    </row>
    <row r="1509" spans="1:7">
      <c r="A1509" s="27" t="s">
        <v>4809</v>
      </c>
      <c r="B1509" s="27" t="s">
        <v>4810</v>
      </c>
      <c r="C1509" s="27" t="s">
        <v>4811</v>
      </c>
      <c r="D1509" s="28" t="s">
        <v>21</v>
      </c>
      <c r="E1509" s="27" t="s">
        <v>4812</v>
      </c>
      <c r="F1509" s="28">
        <v>1981</v>
      </c>
      <c r="G1509" s="28"/>
    </row>
    <row r="1510" spans="1:7">
      <c r="A1510" s="27" t="s">
        <v>4813</v>
      </c>
      <c r="B1510" s="27" t="s">
        <v>4814</v>
      </c>
      <c r="C1510" s="27" t="s">
        <v>4815</v>
      </c>
      <c r="D1510" s="28" t="s">
        <v>21</v>
      </c>
      <c r="E1510" s="27" t="s">
        <v>4816</v>
      </c>
      <c r="F1510" s="28">
        <v>1974</v>
      </c>
      <c r="G1510" s="28"/>
    </row>
    <row r="1511" spans="1:7">
      <c r="A1511" s="27" t="s">
        <v>4817</v>
      </c>
      <c r="B1511" s="27" t="s">
        <v>4818</v>
      </c>
      <c r="C1511" s="27" t="s">
        <v>4819</v>
      </c>
      <c r="D1511" s="28" t="s">
        <v>21</v>
      </c>
      <c r="E1511" s="27" t="s">
        <v>4820</v>
      </c>
      <c r="F1511" s="28">
        <v>2005</v>
      </c>
      <c r="G1511" s="28"/>
    </row>
    <row r="1512" spans="1:7">
      <c r="A1512" s="27" t="s">
        <v>4817</v>
      </c>
      <c r="B1512" s="27" t="s">
        <v>4821</v>
      </c>
      <c r="C1512" s="27" t="s">
        <v>4822</v>
      </c>
      <c r="D1512" s="28" t="s">
        <v>21</v>
      </c>
      <c r="E1512" s="27" t="s">
        <v>4823</v>
      </c>
      <c r="F1512" s="28">
        <v>2003</v>
      </c>
      <c r="G1512" s="28"/>
    </row>
    <row r="1513" spans="1:7">
      <c r="A1513" s="27" t="s">
        <v>4824</v>
      </c>
      <c r="B1513" s="27" t="s">
        <v>4825</v>
      </c>
      <c r="C1513" s="27" t="s">
        <v>4826</v>
      </c>
      <c r="D1513" s="28" t="s">
        <v>21</v>
      </c>
      <c r="E1513" s="27" t="s">
        <v>4827</v>
      </c>
      <c r="F1513" s="28">
        <v>2004</v>
      </c>
      <c r="G1513" s="28"/>
    </row>
    <row r="1514" spans="1:7">
      <c r="A1514" s="27" t="s">
        <v>4828</v>
      </c>
      <c r="B1514" s="27" t="s">
        <v>4829</v>
      </c>
      <c r="C1514" s="27" t="s">
        <v>4830</v>
      </c>
      <c r="D1514" s="28" t="s">
        <v>21</v>
      </c>
      <c r="E1514" s="27" t="s">
        <v>4831</v>
      </c>
      <c r="F1514" s="28">
        <v>1976</v>
      </c>
      <c r="G1514" s="28"/>
    </row>
    <row r="1515" spans="1:7">
      <c r="A1515" s="27" t="s">
        <v>4832</v>
      </c>
      <c r="B1515" s="27" t="s">
        <v>4833</v>
      </c>
      <c r="C1515" s="27" t="s">
        <v>4834</v>
      </c>
      <c r="D1515" s="28" t="s">
        <v>21</v>
      </c>
      <c r="E1515" s="27" t="s">
        <v>4835</v>
      </c>
      <c r="F1515" s="28">
        <v>2001</v>
      </c>
      <c r="G1515" s="28"/>
    </row>
    <row r="1516" spans="1:7">
      <c r="A1516" s="27" t="s">
        <v>4832</v>
      </c>
      <c r="B1516" s="27" t="s">
        <v>4833</v>
      </c>
      <c r="C1516" s="27" t="s">
        <v>4834</v>
      </c>
      <c r="D1516" s="28" t="s">
        <v>21</v>
      </c>
      <c r="E1516" s="27" t="s">
        <v>4836</v>
      </c>
      <c r="F1516" s="28">
        <v>2001</v>
      </c>
      <c r="G1516" s="28"/>
    </row>
    <row r="1517" spans="1:7">
      <c r="A1517" s="27" t="s">
        <v>4837</v>
      </c>
      <c r="B1517" s="27" t="s">
        <v>4838</v>
      </c>
      <c r="C1517" s="27" t="s">
        <v>4535</v>
      </c>
      <c r="D1517" s="28" t="s">
        <v>21</v>
      </c>
      <c r="E1517" s="27" t="s">
        <v>4839</v>
      </c>
      <c r="F1517" s="28">
        <v>2004</v>
      </c>
      <c r="G1517" s="28"/>
    </row>
    <row r="1518" spans="1:7">
      <c r="A1518" s="27" t="s">
        <v>4840</v>
      </c>
      <c r="B1518" s="27" t="s">
        <v>4841</v>
      </c>
      <c r="C1518" s="27" t="s">
        <v>4842</v>
      </c>
      <c r="D1518" s="28" t="s">
        <v>21</v>
      </c>
      <c r="E1518" s="27" t="s">
        <v>4843</v>
      </c>
      <c r="F1518" s="28">
        <v>1968</v>
      </c>
      <c r="G1518" s="28"/>
    </row>
    <row r="1519" spans="1:7">
      <c r="A1519" s="27" t="s">
        <v>4844</v>
      </c>
      <c r="B1519" s="27" t="s">
        <v>4845</v>
      </c>
      <c r="C1519" s="27" t="s">
        <v>4846</v>
      </c>
      <c r="D1519" s="28" t="s">
        <v>21</v>
      </c>
      <c r="E1519" s="27" t="s">
        <v>4847</v>
      </c>
      <c r="F1519" s="28">
        <v>1989</v>
      </c>
      <c r="G1519" s="28"/>
    </row>
    <row r="1520" spans="1:7">
      <c r="A1520" s="27" t="s">
        <v>4848</v>
      </c>
      <c r="B1520" s="27" t="s">
        <v>4849</v>
      </c>
      <c r="C1520" s="27" t="s">
        <v>107</v>
      </c>
      <c r="D1520" s="28" t="s">
        <v>21</v>
      </c>
      <c r="E1520" s="27" t="s">
        <v>4850</v>
      </c>
      <c r="F1520" s="28">
        <v>2005</v>
      </c>
      <c r="G1520" s="28"/>
    </row>
    <row r="1521" spans="1:7">
      <c r="A1521" s="27" t="s">
        <v>4851</v>
      </c>
      <c r="B1521" s="27" t="s">
        <v>4852</v>
      </c>
      <c r="C1521" s="27" t="s">
        <v>4514</v>
      </c>
      <c r="D1521" s="28" t="s">
        <v>21</v>
      </c>
      <c r="E1521" s="27" t="s">
        <v>4853</v>
      </c>
      <c r="F1521" s="28">
        <v>2003</v>
      </c>
      <c r="G1521" s="28"/>
    </row>
    <row r="1522" spans="1:7">
      <c r="A1522" s="27" t="s">
        <v>4854</v>
      </c>
      <c r="B1522" s="27" t="s">
        <v>4855</v>
      </c>
      <c r="C1522" s="27" t="s">
        <v>4856</v>
      </c>
      <c r="D1522" s="28" t="s">
        <v>21</v>
      </c>
      <c r="E1522" s="27" t="s">
        <v>4857</v>
      </c>
      <c r="F1522" s="28">
        <v>2003</v>
      </c>
      <c r="G1522" s="28"/>
    </row>
    <row r="1523" spans="1:7">
      <c r="A1523" s="27" t="s">
        <v>4858</v>
      </c>
      <c r="B1523" s="27" t="s">
        <v>4859</v>
      </c>
      <c r="C1523" s="27" t="s">
        <v>4860</v>
      </c>
      <c r="D1523" s="28" t="s">
        <v>21</v>
      </c>
      <c r="E1523" s="27" t="s">
        <v>4861</v>
      </c>
      <c r="F1523" s="28">
        <v>2004</v>
      </c>
      <c r="G1523" s="28"/>
    </row>
    <row r="1524" spans="1:7">
      <c r="A1524" s="27" t="s">
        <v>4862</v>
      </c>
      <c r="B1524" s="27" t="s">
        <v>4863</v>
      </c>
      <c r="C1524" s="27" t="s">
        <v>4864</v>
      </c>
      <c r="D1524" s="28" t="s">
        <v>21</v>
      </c>
      <c r="E1524" s="27" t="s">
        <v>4865</v>
      </c>
      <c r="F1524" s="28">
        <v>2003</v>
      </c>
      <c r="G1524" s="28"/>
    </row>
    <row r="1525" spans="1:7">
      <c r="A1525" s="27" t="s">
        <v>4866</v>
      </c>
      <c r="B1525" s="27" t="s">
        <v>4867</v>
      </c>
      <c r="C1525" s="27" t="s">
        <v>4868</v>
      </c>
      <c r="D1525" s="28" t="s">
        <v>21</v>
      </c>
      <c r="E1525" s="27" t="s">
        <v>4869</v>
      </c>
      <c r="F1525" s="28">
        <v>1977</v>
      </c>
      <c r="G1525" s="28"/>
    </row>
    <row r="1526" spans="1:7">
      <c r="A1526" s="27" t="s">
        <v>4870</v>
      </c>
      <c r="B1526" s="27" t="s">
        <v>4871</v>
      </c>
      <c r="C1526" s="27" t="s">
        <v>4872</v>
      </c>
      <c r="D1526" s="28" t="s">
        <v>21</v>
      </c>
      <c r="E1526" s="27" t="s">
        <v>4873</v>
      </c>
      <c r="F1526" s="28">
        <v>1996</v>
      </c>
      <c r="G1526" s="28"/>
    </row>
    <row r="1527" spans="1:7">
      <c r="A1527" s="27" t="s">
        <v>4874</v>
      </c>
      <c r="B1527" s="27" t="s">
        <v>4875</v>
      </c>
      <c r="C1527" s="27" t="s">
        <v>4320</v>
      </c>
      <c r="D1527" s="28" t="s">
        <v>21</v>
      </c>
      <c r="E1527" s="27" t="s">
        <v>4876</v>
      </c>
      <c r="F1527" s="28">
        <v>1982</v>
      </c>
      <c r="G1527" s="28"/>
    </row>
    <row r="1528" spans="1:7">
      <c r="A1528" s="27" t="s">
        <v>4877</v>
      </c>
      <c r="B1528" s="27" t="s">
        <v>4878</v>
      </c>
      <c r="C1528" s="27" t="s">
        <v>4879</v>
      </c>
      <c r="D1528" s="28" t="s">
        <v>21</v>
      </c>
      <c r="E1528" s="27" t="s">
        <v>4880</v>
      </c>
      <c r="F1528" s="28">
        <v>1979</v>
      </c>
      <c r="G1528" s="28"/>
    </row>
    <row r="1529" spans="1:7">
      <c r="A1529" s="27" t="s">
        <v>4881</v>
      </c>
      <c r="B1529" s="27" t="s">
        <v>4882</v>
      </c>
      <c r="C1529" s="27" t="s">
        <v>4883</v>
      </c>
      <c r="D1529" s="28" t="s">
        <v>21</v>
      </c>
      <c r="E1529" s="27" t="s">
        <v>4884</v>
      </c>
      <c r="F1529" s="28">
        <v>1972</v>
      </c>
      <c r="G1529" s="28"/>
    </row>
    <row r="1530" spans="1:7">
      <c r="A1530" s="27" t="s">
        <v>4881</v>
      </c>
      <c r="B1530" s="27" t="s">
        <v>4882</v>
      </c>
      <c r="C1530" s="27" t="s">
        <v>4883</v>
      </c>
      <c r="D1530" s="28" t="s">
        <v>21</v>
      </c>
      <c r="E1530" s="27" t="s">
        <v>4885</v>
      </c>
      <c r="F1530" s="28">
        <v>1972</v>
      </c>
      <c r="G1530" s="28"/>
    </row>
    <row r="1531" spans="1:7">
      <c r="A1531" s="27" t="s">
        <v>4886</v>
      </c>
      <c r="B1531" s="27" t="s">
        <v>4887</v>
      </c>
      <c r="C1531" s="27" t="s">
        <v>4888</v>
      </c>
      <c r="D1531" s="28" t="s">
        <v>21</v>
      </c>
      <c r="E1531" s="27" t="s">
        <v>4889</v>
      </c>
      <c r="F1531" s="28">
        <v>1947</v>
      </c>
      <c r="G1531" s="28"/>
    </row>
    <row r="1532" spans="1:7">
      <c r="A1532" s="27" t="s">
        <v>4890</v>
      </c>
      <c r="B1532" s="27" t="s">
        <v>4891</v>
      </c>
      <c r="C1532" s="27" t="s">
        <v>4892</v>
      </c>
      <c r="D1532" s="28" t="s">
        <v>21</v>
      </c>
      <c r="E1532" s="27" t="s">
        <v>4893</v>
      </c>
      <c r="F1532" s="28">
        <v>1979</v>
      </c>
      <c r="G1532" s="28"/>
    </row>
    <row r="1533" spans="1:7">
      <c r="A1533" s="27" t="s">
        <v>4894</v>
      </c>
      <c r="B1533" s="27" t="s">
        <v>4895</v>
      </c>
      <c r="C1533" s="27" t="s">
        <v>4888</v>
      </c>
      <c r="D1533" s="28" t="s">
        <v>21</v>
      </c>
      <c r="E1533" s="27" t="s">
        <v>4896</v>
      </c>
      <c r="F1533" s="28">
        <v>1946</v>
      </c>
      <c r="G1533" s="28"/>
    </row>
    <row r="1534" spans="1:7">
      <c r="A1534" s="27" t="s">
        <v>4897</v>
      </c>
      <c r="B1534" s="27" t="s">
        <v>4898</v>
      </c>
      <c r="C1534" s="27" t="s">
        <v>4899</v>
      </c>
      <c r="D1534" s="28" t="s">
        <v>21</v>
      </c>
      <c r="E1534" s="27" t="s">
        <v>4900</v>
      </c>
      <c r="F1534" s="28">
        <v>1967</v>
      </c>
      <c r="G1534" s="28"/>
    </row>
    <row r="1535" spans="1:7">
      <c r="A1535" s="27" t="s">
        <v>4901</v>
      </c>
      <c r="B1535" s="27" t="s">
        <v>4902</v>
      </c>
      <c r="C1535" s="27" t="s">
        <v>4514</v>
      </c>
      <c r="D1535" s="28" t="s">
        <v>21</v>
      </c>
      <c r="E1535" s="27" t="s">
        <v>4903</v>
      </c>
      <c r="F1535" s="28">
        <v>2006</v>
      </c>
      <c r="G1535" s="28"/>
    </row>
    <row r="1536" spans="1:7">
      <c r="A1536" s="27" t="s">
        <v>4904</v>
      </c>
      <c r="B1536" s="27" t="s">
        <v>4905</v>
      </c>
      <c r="C1536" s="27" t="s">
        <v>4495</v>
      </c>
      <c r="D1536" s="28" t="s">
        <v>21</v>
      </c>
      <c r="E1536" s="27" t="s">
        <v>4906</v>
      </c>
      <c r="F1536" s="28">
        <v>2004</v>
      </c>
      <c r="G1536" s="28"/>
    </row>
    <row r="1537" spans="1:7">
      <c r="A1537" s="27" t="s">
        <v>4907</v>
      </c>
      <c r="B1537" s="27" t="s">
        <v>4908</v>
      </c>
      <c r="C1537" s="27" t="s">
        <v>4520</v>
      </c>
      <c r="D1537" s="28" t="s">
        <v>21</v>
      </c>
      <c r="E1537" s="27" t="s">
        <v>4909</v>
      </c>
      <c r="F1537" s="28">
        <v>1985</v>
      </c>
      <c r="G1537" s="28"/>
    </row>
    <row r="1538" spans="1:7">
      <c r="A1538" s="27" t="s">
        <v>4910</v>
      </c>
      <c r="B1538" s="27" t="s">
        <v>4911</v>
      </c>
      <c r="C1538" s="27" t="s">
        <v>4912</v>
      </c>
      <c r="D1538" s="28" t="s">
        <v>21</v>
      </c>
      <c r="E1538" s="27" t="s">
        <v>4913</v>
      </c>
      <c r="F1538" s="28">
        <v>1979</v>
      </c>
      <c r="G1538" s="28"/>
    </row>
    <row r="1539" spans="1:7">
      <c r="A1539" s="27" t="s">
        <v>4914</v>
      </c>
      <c r="B1539" s="27" t="s">
        <v>4915</v>
      </c>
      <c r="C1539" s="27" t="s">
        <v>4320</v>
      </c>
      <c r="D1539" s="28" t="s">
        <v>21</v>
      </c>
      <c r="E1539" s="27" t="s">
        <v>4916</v>
      </c>
      <c r="F1539" s="28">
        <v>1981</v>
      </c>
      <c r="G1539" s="28"/>
    </row>
    <row r="1540" spans="1:7">
      <c r="A1540" s="27" t="s">
        <v>4917</v>
      </c>
      <c r="B1540" s="27" t="s">
        <v>4918</v>
      </c>
      <c r="C1540" s="27" t="s">
        <v>4919</v>
      </c>
      <c r="D1540" s="28" t="s">
        <v>21</v>
      </c>
      <c r="E1540" s="27" t="s">
        <v>4920</v>
      </c>
      <c r="F1540" s="28">
        <v>1995</v>
      </c>
      <c r="G1540" s="28"/>
    </row>
    <row r="1541" spans="1:7">
      <c r="A1541" s="27" t="s">
        <v>4921</v>
      </c>
      <c r="B1541" s="27" t="s">
        <v>4922</v>
      </c>
      <c r="C1541" s="27" t="s">
        <v>107</v>
      </c>
      <c r="D1541" s="28" t="s">
        <v>21</v>
      </c>
      <c r="E1541" s="27" t="s">
        <v>4923</v>
      </c>
      <c r="F1541" s="28">
        <v>1986</v>
      </c>
      <c r="G1541" s="28"/>
    </row>
    <row r="1542" spans="1:7">
      <c r="A1542" s="27" t="s">
        <v>4924</v>
      </c>
      <c r="B1542" s="27" t="s">
        <v>4925</v>
      </c>
      <c r="C1542" s="27" t="s">
        <v>4926</v>
      </c>
      <c r="D1542" s="28" t="s">
        <v>21</v>
      </c>
      <c r="E1542" s="27" t="s">
        <v>4927</v>
      </c>
      <c r="F1542" s="28">
        <v>1955</v>
      </c>
      <c r="G1542" s="28"/>
    </row>
    <row r="1543" spans="1:7">
      <c r="A1543" s="27" t="s">
        <v>4928</v>
      </c>
      <c r="B1543" s="27" t="s">
        <v>4929</v>
      </c>
      <c r="C1543" s="27" t="s">
        <v>4930</v>
      </c>
      <c r="D1543" s="28" t="s">
        <v>21</v>
      </c>
      <c r="E1543" s="27" t="s">
        <v>4931</v>
      </c>
      <c r="F1543" s="28">
        <v>1950</v>
      </c>
      <c r="G1543" s="28"/>
    </row>
    <row r="1544" spans="1:7">
      <c r="A1544" s="27" t="s">
        <v>4932</v>
      </c>
      <c r="B1544" s="27" t="s">
        <v>4933</v>
      </c>
      <c r="C1544" s="27" t="s">
        <v>4934</v>
      </c>
      <c r="D1544" s="28" t="s">
        <v>21</v>
      </c>
      <c r="E1544" s="27" t="s">
        <v>4935</v>
      </c>
      <c r="F1544" s="28">
        <v>1937</v>
      </c>
      <c r="G1544" s="28"/>
    </row>
    <row r="1545" spans="1:7">
      <c r="A1545" s="27" t="s">
        <v>4936</v>
      </c>
      <c r="B1545" s="27" t="s">
        <v>4937</v>
      </c>
      <c r="C1545" s="27" t="s">
        <v>4938</v>
      </c>
      <c r="D1545" s="28" t="s">
        <v>21</v>
      </c>
      <c r="E1545" s="27" t="s">
        <v>4939</v>
      </c>
      <c r="F1545" s="28">
        <v>1990</v>
      </c>
      <c r="G1545" s="28"/>
    </row>
    <row r="1546" spans="1:7">
      <c r="A1546" s="27" t="s">
        <v>4940</v>
      </c>
      <c r="B1546" s="27" t="s">
        <v>4941</v>
      </c>
      <c r="C1546" s="27" t="s">
        <v>4656</v>
      </c>
      <c r="D1546" s="28" t="s">
        <v>21</v>
      </c>
      <c r="E1546" s="27" t="s">
        <v>4942</v>
      </c>
      <c r="F1546" s="28">
        <v>1962</v>
      </c>
      <c r="G1546" s="28"/>
    </row>
    <row r="1547" spans="1:7">
      <c r="A1547" s="27" t="s">
        <v>4943</v>
      </c>
      <c r="B1547" s="27" t="s">
        <v>4944</v>
      </c>
      <c r="C1547" s="27" t="s">
        <v>4945</v>
      </c>
      <c r="D1547" s="28" t="s">
        <v>21</v>
      </c>
      <c r="E1547" s="27" t="s">
        <v>4946</v>
      </c>
      <c r="F1547" s="28">
        <v>1978</v>
      </c>
      <c r="G1547" s="28"/>
    </row>
    <row r="1548" spans="1:7">
      <c r="A1548" s="27" t="s">
        <v>4947</v>
      </c>
      <c r="B1548" s="27" t="s">
        <v>4948</v>
      </c>
      <c r="C1548" s="27" t="s">
        <v>4656</v>
      </c>
      <c r="D1548" s="28" t="s">
        <v>21</v>
      </c>
      <c r="E1548" s="27" t="s">
        <v>4949</v>
      </c>
      <c r="F1548" s="28">
        <v>1977</v>
      </c>
      <c r="G1548" s="28"/>
    </row>
    <row r="1549" spans="1:7">
      <c r="A1549" s="27" t="s">
        <v>4950</v>
      </c>
      <c r="B1549" s="27" t="s">
        <v>4951</v>
      </c>
      <c r="C1549" s="27" t="s">
        <v>4952</v>
      </c>
      <c r="D1549" s="28" t="s">
        <v>21</v>
      </c>
      <c r="E1549" s="27" t="s">
        <v>4953</v>
      </c>
      <c r="F1549" s="28">
        <v>1967</v>
      </c>
      <c r="G1549" s="28"/>
    </row>
    <row r="1550" spans="1:7">
      <c r="A1550" s="27" t="s">
        <v>4954</v>
      </c>
      <c r="B1550" s="27" t="s">
        <v>4955</v>
      </c>
      <c r="C1550" s="27" t="s">
        <v>4702</v>
      </c>
      <c r="D1550" s="28" t="s">
        <v>21</v>
      </c>
      <c r="E1550" s="27" t="s">
        <v>4956</v>
      </c>
      <c r="F1550" s="28">
        <v>1974</v>
      </c>
      <c r="G1550" s="28"/>
    </row>
    <row r="1551" spans="1:7">
      <c r="A1551" s="27" t="s">
        <v>4957</v>
      </c>
      <c r="B1551" s="27" t="s">
        <v>4958</v>
      </c>
      <c r="C1551" s="27" t="s">
        <v>4959</v>
      </c>
      <c r="D1551" s="28" t="s">
        <v>21</v>
      </c>
      <c r="E1551" s="27" t="s">
        <v>4960</v>
      </c>
      <c r="F1551" s="28">
        <v>1955</v>
      </c>
      <c r="G1551" s="28"/>
    </row>
    <row r="1552" spans="1:7">
      <c r="A1552" s="27" t="s">
        <v>4961</v>
      </c>
      <c r="B1552" s="27" t="s">
        <v>4962</v>
      </c>
      <c r="C1552" s="27" t="s">
        <v>4963</v>
      </c>
      <c r="D1552" s="28" t="s">
        <v>21</v>
      </c>
      <c r="E1552" s="27" t="s">
        <v>4964</v>
      </c>
      <c r="F1552" s="28">
        <v>1963</v>
      </c>
      <c r="G1552" s="28"/>
    </row>
    <row r="1553" spans="1:7">
      <c r="A1553" s="27" t="s">
        <v>4965</v>
      </c>
      <c r="B1553" s="27" t="s">
        <v>4966</v>
      </c>
      <c r="C1553" s="27" t="s">
        <v>4967</v>
      </c>
      <c r="D1553" s="28" t="s">
        <v>21</v>
      </c>
      <c r="E1553" s="27" t="s">
        <v>4968</v>
      </c>
      <c r="F1553" s="28">
        <v>1994</v>
      </c>
      <c r="G1553" s="28"/>
    </row>
    <row r="1554" spans="1:7">
      <c r="A1554" s="27" t="s">
        <v>4969</v>
      </c>
      <c r="B1554" s="27" t="s">
        <v>4970</v>
      </c>
      <c r="C1554" s="27" t="s">
        <v>4971</v>
      </c>
      <c r="D1554" s="28" t="s">
        <v>21</v>
      </c>
      <c r="E1554" s="27" t="s">
        <v>4972</v>
      </c>
      <c r="F1554" s="28">
        <v>1970</v>
      </c>
      <c r="G1554" s="28"/>
    </row>
    <row r="1555" spans="1:7">
      <c r="A1555" s="27" t="s">
        <v>4973</v>
      </c>
      <c r="B1555" s="27" t="s">
        <v>4974</v>
      </c>
      <c r="C1555" s="27" t="s">
        <v>4590</v>
      </c>
      <c r="D1555" s="28" t="s">
        <v>21</v>
      </c>
      <c r="E1555" s="27" t="s">
        <v>4975</v>
      </c>
      <c r="F1555" s="28">
        <v>1978</v>
      </c>
      <c r="G1555" s="28"/>
    </row>
    <row r="1556" spans="1:7">
      <c r="A1556" s="27" t="s">
        <v>4976</v>
      </c>
      <c r="B1556" s="27" t="s">
        <v>4977</v>
      </c>
      <c r="C1556" s="27" t="s">
        <v>4978</v>
      </c>
      <c r="D1556" s="28" t="s">
        <v>21</v>
      </c>
      <c r="E1556" s="27" t="s">
        <v>4979</v>
      </c>
      <c r="F1556" s="28">
        <v>1978</v>
      </c>
      <c r="G1556" s="28"/>
    </row>
    <row r="1557" spans="1:7">
      <c r="A1557" s="27" t="s">
        <v>4980</v>
      </c>
      <c r="B1557" s="27" t="s">
        <v>4981</v>
      </c>
      <c r="C1557" s="27" t="s">
        <v>4982</v>
      </c>
      <c r="D1557" s="28" t="s">
        <v>21</v>
      </c>
      <c r="E1557" s="27" t="s">
        <v>4983</v>
      </c>
      <c r="F1557" s="28">
        <v>1950</v>
      </c>
      <c r="G1557" s="28"/>
    </row>
    <row r="1558" spans="1:7">
      <c r="A1558" s="27" t="s">
        <v>4984</v>
      </c>
      <c r="B1558" s="27" t="s">
        <v>4985</v>
      </c>
      <c r="C1558" s="27" t="s">
        <v>4986</v>
      </c>
      <c r="D1558" s="28" t="s">
        <v>21</v>
      </c>
      <c r="E1558" s="27" t="s">
        <v>4987</v>
      </c>
      <c r="F1558" s="28">
        <v>1982</v>
      </c>
      <c r="G1558" s="28"/>
    </row>
    <row r="1559" spans="1:7">
      <c r="A1559" s="27" t="s">
        <v>4988</v>
      </c>
      <c r="B1559" s="27" t="s">
        <v>4989</v>
      </c>
      <c r="C1559" s="27" t="s">
        <v>4990</v>
      </c>
      <c r="D1559" s="28" t="s">
        <v>21</v>
      </c>
      <c r="E1559" s="27" t="s">
        <v>4991</v>
      </c>
      <c r="F1559" s="28">
        <v>1983</v>
      </c>
      <c r="G1559" s="28"/>
    </row>
    <row r="1560" spans="1:7">
      <c r="A1560" s="27" t="s">
        <v>4992</v>
      </c>
      <c r="B1560" s="27" t="s">
        <v>4993</v>
      </c>
      <c r="C1560" s="27" t="s">
        <v>4994</v>
      </c>
      <c r="D1560" s="28" t="s">
        <v>21</v>
      </c>
      <c r="E1560" s="27" t="s">
        <v>4995</v>
      </c>
      <c r="F1560" s="28">
        <v>2004</v>
      </c>
      <c r="G1560" s="28"/>
    </row>
    <row r="1561" spans="1:7">
      <c r="A1561" s="27" t="s">
        <v>4992</v>
      </c>
      <c r="B1561" s="27" t="s">
        <v>4996</v>
      </c>
      <c r="C1561" s="27" t="s">
        <v>4994</v>
      </c>
      <c r="D1561" s="28" t="s">
        <v>21</v>
      </c>
      <c r="E1561" s="27" t="s">
        <v>4997</v>
      </c>
      <c r="F1561" s="28">
        <v>2004</v>
      </c>
      <c r="G1561" s="28"/>
    </row>
    <row r="1562" spans="1:7">
      <c r="A1562" s="27" t="s">
        <v>4992</v>
      </c>
      <c r="B1562" s="27" t="s">
        <v>4998</v>
      </c>
      <c r="C1562" s="27" t="s">
        <v>4994</v>
      </c>
      <c r="D1562" s="28" t="s">
        <v>21</v>
      </c>
      <c r="E1562" s="27" t="s">
        <v>4999</v>
      </c>
      <c r="F1562" s="28">
        <v>2009</v>
      </c>
      <c r="G1562" s="28"/>
    </row>
    <row r="1563" spans="1:7">
      <c r="A1563" s="27" t="s">
        <v>5000</v>
      </c>
      <c r="B1563" s="27" t="s">
        <v>5001</v>
      </c>
      <c r="C1563" s="27" t="s">
        <v>5002</v>
      </c>
      <c r="D1563" s="28" t="s">
        <v>21</v>
      </c>
      <c r="E1563" s="27" t="s">
        <v>5003</v>
      </c>
      <c r="F1563" s="28">
        <v>1997</v>
      </c>
      <c r="G1563" s="28"/>
    </row>
    <row r="1564" spans="1:7">
      <c r="A1564" s="27" t="s">
        <v>5004</v>
      </c>
      <c r="B1564" s="27" t="s">
        <v>5005</v>
      </c>
      <c r="C1564" s="27" t="s">
        <v>5006</v>
      </c>
      <c r="D1564" s="28" t="s">
        <v>21</v>
      </c>
      <c r="E1564" s="27" t="s">
        <v>5007</v>
      </c>
      <c r="F1564" s="28">
        <v>1968</v>
      </c>
      <c r="G1564" s="28"/>
    </row>
    <row r="1565" spans="1:7">
      <c r="A1565" s="27" t="s">
        <v>5004</v>
      </c>
      <c r="B1565" s="27" t="s">
        <v>5005</v>
      </c>
      <c r="C1565" s="27" t="s">
        <v>5006</v>
      </c>
      <c r="D1565" s="28" t="s">
        <v>21</v>
      </c>
      <c r="E1565" s="27" t="s">
        <v>5008</v>
      </c>
      <c r="F1565" s="28">
        <v>1968</v>
      </c>
      <c r="G1565" s="28"/>
    </row>
    <row r="1566" spans="1:7">
      <c r="A1566" s="27" t="s">
        <v>5009</v>
      </c>
      <c r="B1566" s="27" t="s">
        <v>5010</v>
      </c>
      <c r="C1566" s="27" t="s">
        <v>5011</v>
      </c>
      <c r="D1566" s="28" t="s">
        <v>21</v>
      </c>
      <c r="E1566" s="27" t="s">
        <v>5012</v>
      </c>
      <c r="F1566" s="28">
        <v>1976</v>
      </c>
      <c r="G1566" s="28"/>
    </row>
    <row r="1567" spans="1:7">
      <c r="A1567" s="27" t="s">
        <v>5013</v>
      </c>
      <c r="B1567" s="27" t="s">
        <v>5014</v>
      </c>
      <c r="C1567" s="27" t="s">
        <v>5015</v>
      </c>
      <c r="D1567" s="28" t="s">
        <v>21</v>
      </c>
      <c r="E1567" s="27" t="s">
        <v>5016</v>
      </c>
      <c r="F1567" s="28">
        <v>1976</v>
      </c>
      <c r="G1567" s="28"/>
    </row>
    <row r="1568" spans="1:7">
      <c r="A1568" s="27" t="s">
        <v>5017</v>
      </c>
      <c r="B1568" s="27" t="s">
        <v>5018</v>
      </c>
      <c r="C1568" s="27" t="s">
        <v>5019</v>
      </c>
      <c r="D1568" s="28" t="s">
        <v>21</v>
      </c>
      <c r="E1568" s="27" t="s">
        <v>5020</v>
      </c>
      <c r="F1568" s="28">
        <v>1980</v>
      </c>
      <c r="G1568" s="28"/>
    </row>
    <row r="1569" spans="1:7">
      <c r="A1569" s="27" t="s">
        <v>5017</v>
      </c>
      <c r="B1569" s="27" t="s">
        <v>5021</v>
      </c>
      <c r="C1569" s="27" t="s">
        <v>4722</v>
      </c>
      <c r="D1569" s="28" t="s">
        <v>21</v>
      </c>
      <c r="E1569" s="27" t="s">
        <v>5022</v>
      </c>
      <c r="F1569" s="28">
        <v>2003</v>
      </c>
      <c r="G1569" s="28"/>
    </row>
    <row r="1570" spans="1:7">
      <c r="A1570" s="27" t="s">
        <v>5023</v>
      </c>
      <c r="B1570" s="27" t="s">
        <v>5024</v>
      </c>
      <c r="C1570" s="27" t="s">
        <v>5025</v>
      </c>
      <c r="D1570" s="28" t="s">
        <v>21</v>
      </c>
      <c r="E1570" s="27" t="s">
        <v>5026</v>
      </c>
      <c r="F1570" s="28">
        <v>1991</v>
      </c>
      <c r="G1570" s="28"/>
    </row>
    <row r="1571" spans="1:7">
      <c r="A1571" s="27" t="s">
        <v>5027</v>
      </c>
      <c r="B1571" s="27" t="s">
        <v>5028</v>
      </c>
      <c r="C1571" s="27" t="s">
        <v>5029</v>
      </c>
      <c r="D1571" s="28" t="s">
        <v>21</v>
      </c>
      <c r="E1571" s="27" t="s">
        <v>5030</v>
      </c>
      <c r="F1571" s="28">
        <v>1993</v>
      </c>
      <c r="G1571" s="28"/>
    </row>
    <row r="1572" spans="1:7">
      <c r="A1572" s="27" t="s">
        <v>5031</v>
      </c>
      <c r="B1572" s="27" t="s">
        <v>5032</v>
      </c>
      <c r="C1572" s="27" t="s">
        <v>5033</v>
      </c>
      <c r="D1572" s="28" t="s">
        <v>21</v>
      </c>
      <c r="E1572" s="27" t="s">
        <v>5034</v>
      </c>
      <c r="F1572" s="28">
        <v>1976</v>
      </c>
      <c r="G1572" s="28"/>
    </row>
    <row r="1573" spans="1:7">
      <c r="A1573" s="27" t="s">
        <v>5035</v>
      </c>
      <c r="B1573" s="27" t="s">
        <v>5036</v>
      </c>
      <c r="C1573" s="27" t="s">
        <v>5037</v>
      </c>
      <c r="D1573" s="28" t="s">
        <v>21</v>
      </c>
      <c r="E1573" s="27" t="s">
        <v>5038</v>
      </c>
      <c r="F1573" s="28">
        <v>1980</v>
      </c>
      <c r="G1573" s="28"/>
    </row>
    <row r="1574" spans="1:7">
      <c r="A1574" s="27" t="s">
        <v>5039</v>
      </c>
      <c r="B1574" s="27" t="s">
        <v>5040</v>
      </c>
      <c r="C1574" s="27" t="s">
        <v>5041</v>
      </c>
      <c r="D1574" s="28" t="s">
        <v>21</v>
      </c>
      <c r="E1574" s="27" t="s">
        <v>5042</v>
      </c>
      <c r="F1574" s="28">
        <v>1984</v>
      </c>
      <c r="G1574" s="28"/>
    </row>
    <row r="1575" spans="1:7">
      <c r="A1575" s="27" t="s">
        <v>5043</v>
      </c>
      <c r="B1575" s="27" t="s">
        <v>5044</v>
      </c>
      <c r="C1575" s="27" t="s">
        <v>5045</v>
      </c>
      <c r="D1575" s="28" t="s">
        <v>21</v>
      </c>
      <c r="E1575" s="27" t="s">
        <v>5046</v>
      </c>
      <c r="F1575" s="28">
        <v>2007</v>
      </c>
      <c r="G1575" s="28"/>
    </row>
    <row r="1576" spans="1:7">
      <c r="A1576" s="27" t="s">
        <v>5047</v>
      </c>
      <c r="B1576" s="27" t="s">
        <v>5048</v>
      </c>
      <c r="C1576" s="27" t="s">
        <v>5049</v>
      </c>
      <c r="D1576" s="28" t="s">
        <v>21</v>
      </c>
      <c r="E1576" s="27" t="s">
        <v>5050</v>
      </c>
      <c r="F1576" s="28">
        <v>2006</v>
      </c>
      <c r="G1576" s="28"/>
    </row>
    <row r="1577" spans="1:7">
      <c r="A1577" s="27" t="s">
        <v>5051</v>
      </c>
      <c r="B1577" s="27" t="s">
        <v>5052</v>
      </c>
      <c r="C1577" s="27" t="s">
        <v>5053</v>
      </c>
      <c r="D1577" s="28" t="s">
        <v>21</v>
      </c>
      <c r="E1577" s="27" t="s">
        <v>5054</v>
      </c>
      <c r="F1577" s="28">
        <v>2008</v>
      </c>
      <c r="G1577" s="28"/>
    </row>
    <row r="1578" spans="1:7">
      <c r="A1578" s="27" t="s">
        <v>5055</v>
      </c>
      <c r="B1578" s="27" t="s">
        <v>5056</v>
      </c>
      <c r="C1578" s="27" t="s">
        <v>5057</v>
      </c>
      <c r="D1578" s="28" t="s">
        <v>21</v>
      </c>
      <c r="E1578" s="27" t="s">
        <v>5058</v>
      </c>
      <c r="F1578" s="28">
        <v>1961</v>
      </c>
      <c r="G1578" s="28"/>
    </row>
    <row r="1579" spans="1:7">
      <c r="A1579" s="27" t="s">
        <v>5059</v>
      </c>
      <c r="B1579" s="27" t="s">
        <v>5060</v>
      </c>
      <c r="C1579" s="27" t="s">
        <v>2829</v>
      </c>
      <c r="D1579" s="28" t="s">
        <v>21</v>
      </c>
      <c r="E1579" s="27" t="s">
        <v>5061</v>
      </c>
      <c r="F1579" s="28">
        <v>2004</v>
      </c>
      <c r="G1579" s="28"/>
    </row>
    <row r="1580" spans="1:7">
      <c r="A1580" s="27" t="s">
        <v>5062</v>
      </c>
      <c r="B1580" s="27" t="s">
        <v>5063</v>
      </c>
      <c r="C1580" s="27" t="s">
        <v>5064</v>
      </c>
      <c r="D1580" s="28" t="s">
        <v>21</v>
      </c>
      <c r="E1580" s="27" t="s">
        <v>5065</v>
      </c>
      <c r="F1580" s="28">
        <v>1980</v>
      </c>
      <c r="G1580" s="28"/>
    </row>
    <row r="1581" spans="1:7">
      <c r="A1581" s="27" t="s">
        <v>5066</v>
      </c>
      <c r="B1581" s="27" t="s">
        <v>5067</v>
      </c>
      <c r="C1581" s="27" t="s">
        <v>5068</v>
      </c>
      <c r="D1581" s="28" t="s">
        <v>21</v>
      </c>
      <c r="E1581" s="27" t="s">
        <v>5069</v>
      </c>
      <c r="F1581" s="28">
        <v>1954</v>
      </c>
      <c r="G1581" s="28">
        <v>10</v>
      </c>
    </row>
    <row r="1582" spans="1:7">
      <c r="A1582" s="27" t="s">
        <v>5070</v>
      </c>
      <c r="B1582" s="27" t="s">
        <v>5071</v>
      </c>
      <c r="C1582" s="27" t="s">
        <v>5072</v>
      </c>
      <c r="D1582" s="28" t="s">
        <v>21</v>
      </c>
      <c r="E1582" s="27" t="s">
        <v>5073</v>
      </c>
      <c r="F1582" s="28">
        <v>1985</v>
      </c>
      <c r="G1582" s="28"/>
    </row>
    <row r="1583" spans="1:7">
      <c r="A1583" s="27" t="s">
        <v>5074</v>
      </c>
      <c r="B1583" s="27" t="s">
        <v>5075</v>
      </c>
      <c r="C1583" s="27" t="s">
        <v>5068</v>
      </c>
      <c r="D1583" s="28" t="s">
        <v>21</v>
      </c>
      <c r="E1583" s="27" t="s">
        <v>5076</v>
      </c>
      <c r="F1583" s="28">
        <v>1995</v>
      </c>
      <c r="G1583" s="28">
        <v>20</v>
      </c>
    </row>
    <row r="1584" spans="1:7">
      <c r="A1584" s="27" t="s">
        <v>5074</v>
      </c>
      <c r="B1584" s="27" t="s">
        <v>5077</v>
      </c>
      <c r="C1584" s="27" t="s">
        <v>5078</v>
      </c>
      <c r="D1584" s="28" t="s">
        <v>21</v>
      </c>
      <c r="E1584" s="27" t="s">
        <v>5079</v>
      </c>
      <c r="F1584" s="28">
        <v>1983</v>
      </c>
      <c r="G1584" s="28"/>
    </row>
    <row r="1585" spans="1:7">
      <c r="A1585" s="27" t="s">
        <v>5074</v>
      </c>
      <c r="B1585" s="27" t="s">
        <v>5077</v>
      </c>
      <c r="C1585" s="27" t="s">
        <v>5078</v>
      </c>
      <c r="D1585" s="28" t="s">
        <v>21</v>
      </c>
      <c r="E1585" s="27" t="s">
        <v>5080</v>
      </c>
      <c r="F1585" s="28">
        <v>1983</v>
      </c>
      <c r="G1585" s="28"/>
    </row>
    <row r="1586" spans="1:7">
      <c r="A1586" s="27" t="s">
        <v>5081</v>
      </c>
      <c r="B1586" s="27" t="s">
        <v>5082</v>
      </c>
      <c r="C1586" s="27" t="s">
        <v>5083</v>
      </c>
      <c r="D1586" s="28" t="s">
        <v>21</v>
      </c>
      <c r="E1586" s="27" t="s">
        <v>5084</v>
      </c>
      <c r="F1586" s="28">
        <v>2002</v>
      </c>
      <c r="G1586" s="28"/>
    </row>
    <row r="1587" spans="1:7">
      <c r="A1587" s="27" t="s">
        <v>5085</v>
      </c>
      <c r="B1587" s="27" t="s">
        <v>5086</v>
      </c>
      <c r="C1587" s="27" t="s">
        <v>5087</v>
      </c>
      <c r="D1587" s="28" t="s">
        <v>21</v>
      </c>
      <c r="E1587" s="27" t="s">
        <v>5088</v>
      </c>
      <c r="F1587" s="28">
        <v>1978</v>
      </c>
      <c r="G1587" s="28"/>
    </row>
    <row r="1588" spans="1:7">
      <c r="A1588" s="27" t="s">
        <v>5089</v>
      </c>
      <c r="B1588" s="27" t="s">
        <v>5090</v>
      </c>
      <c r="C1588" s="27" t="s">
        <v>5091</v>
      </c>
      <c r="D1588" s="28" t="s">
        <v>21</v>
      </c>
      <c r="E1588" s="27" t="s">
        <v>5092</v>
      </c>
      <c r="F1588" s="28">
        <v>1964</v>
      </c>
      <c r="G1588" s="28"/>
    </row>
    <row r="1589" spans="1:7">
      <c r="A1589" s="27" t="s">
        <v>5093</v>
      </c>
      <c r="B1589" s="27" t="s">
        <v>5094</v>
      </c>
      <c r="C1589" s="27" t="s">
        <v>5095</v>
      </c>
      <c r="D1589" s="28" t="s">
        <v>21</v>
      </c>
      <c r="E1589" s="27" t="s">
        <v>5096</v>
      </c>
      <c r="F1589" s="28">
        <v>1974</v>
      </c>
      <c r="G1589" s="28"/>
    </row>
    <row r="1590" spans="1:7">
      <c r="A1590" s="27" t="s">
        <v>5093</v>
      </c>
      <c r="B1590" s="27" t="s">
        <v>5094</v>
      </c>
      <c r="C1590" s="27" t="s">
        <v>5095</v>
      </c>
      <c r="D1590" s="28" t="s">
        <v>21</v>
      </c>
      <c r="E1590" s="27" t="s">
        <v>5097</v>
      </c>
      <c r="F1590" s="28">
        <v>1974</v>
      </c>
      <c r="G1590" s="28"/>
    </row>
    <row r="1591" spans="1:7">
      <c r="A1591" s="27" t="s">
        <v>5093</v>
      </c>
      <c r="B1591" s="27" t="s">
        <v>5094</v>
      </c>
      <c r="C1591" s="27" t="s">
        <v>5095</v>
      </c>
      <c r="D1591" s="28" t="s">
        <v>21</v>
      </c>
      <c r="E1591" s="27" t="s">
        <v>5098</v>
      </c>
      <c r="F1591" s="28">
        <v>1974</v>
      </c>
      <c r="G1591" s="28"/>
    </row>
    <row r="1592" spans="1:7">
      <c r="A1592" s="27" t="s">
        <v>5093</v>
      </c>
      <c r="B1592" s="27" t="s">
        <v>5094</v>
      </c>
      <c r="C1592" s="27" t="s">
        <v>5095</v>
      </c>
      <c r="D1592" s="28" t="s">
        <v>21</v>
      </c>
      <c r="E1592" s="27" t="s">
        <v>5099</v>
      </c>
      <c r="F1592" s="28">
        <v>1974</v>
      </c>
      <c r="G1592" s="28"/>
    </row>
    <row r="1593" spans="1:7">
      <c r="A1593" s="27" t="s">
        <v>5100</v>
      </c>
      <c r="B1593" s="27" t="s">
        <v>5101</v>
      </c>
      <c r="C1593" s="27" t="s">
        <v>5102</v>
      </c>
      <c r="D1593" s="28" t="s">
        <v>21</v>
      </c>
      <c r="E1593" s="27" t="s">
        <v>5103</v>
      </c>
      <c r="F1593" s="28">
        <v>1990</v>
      </c>
      <c r="G1593" s="28"/>
    </row>
    <row r="1594" spans="1:7">
      <c r="A1594" s="27" t="s">
        <v>5104</v>
      </c>
      <c r="B1594" s="27" t="s">
        <v>5105</v>
      </c>
      <c r="C1594" s="27" t="s">
        <v>5106</v>
      </c>
      <c r="D1594" s="28" t="s">
        <v>21</v>
      </c>
      <c r="E1594" s="27" t="s">
        <v>5107</v>
      </c>
      <c r="F1594" s="28">
        <v>1982</v>
      </c>
      <c r="G1594" s="28"/>
    </row>
    <row r="1595" spans="1:7">
      <c r="A1595" s="27" t="s">
        <v>5108</v>
      </c>
      <c r="B1595" s="27" t="s">
        <v>5109</v>
      </c>
      <c r="C1595" s="27" t="s">
        <v>5110</v>
      </c>
      <c r="D1595" s="28" t="s">
        <v>21</v>
      </c>
      <c r="E1595" s="27" t="s">
        <v>5111</v>
      </c>
      <c r="F1595" s="28">
        <v>1982</v>
      </c>
      <c r="G1595" s="28"/>
    </row>
    <row r="1596" spans="1:7">
      <c r="A1596" s="27" t="s">
        <v>5108</v>
      </c>
      <c r="B1596" s="27" t="s">
        <v>5112</v>
      </c>
      <c r="C1596" s="27" t="s">
        <v>5110</v>
      </c>
      <c r="D1596" s="28" t="s">
        <v>21</v>
      </c>
      <c r="E1596" s="27" t="s">
        <v>5113</v>
      </c>
      <c r="F1596" s="28">
        <v>1968</v>
      </c>
      <c r="G1596" s="28"/>
    </row>
    <row r="1597" spans="1:7">
      <c r="A1597" s="27" t="s">
        <v>5108</v>
      </c>
      <c r="B1597" s="27" t="s">
        <v>5114</v>
      </c>
      <c r="C1597" s="27" t="s">
        <v>5110</v>
      </c>
      <c r="D1597" s="28" t="s">
        <v>21</v>
      </c>
      <c r="E1597" s="27" t="s">
        <v>5115</v>
      </c>
      <c r="F1597" s="28">
        <v>1986</v>
      </c>
      <c r="G1597" s="28"/>
    </row>
    <row r="1598" spans="1:7">
      <c r="A1598" s="27" t="s">
        <v>5116</v>
      </c>
      <c r="B1598" s="27" t="s">
        <v>5117</v>
      </c>
      <c r="C1598" s="27" t="s">
        <v>5118</v>
      </c>
      <c r="D1598" s="28" t="s">
        <v>21</v>
      </c>
      <c r="E1598" s="27" t="s">
        <v>5119</v>
      </c>
      <c r="F1598" s="28">
        <v>1974</v>
      </c>
      <c r="G1598" s="28"/>
    </row>
    <row r="1599" spans="1:7">
      <c r="A1599" s="27" t="s">
        <v>5120</v>
      </c>
      <c r="B1599" s="27" t="s">
        <v>5121</v>
      </c>
      <c r="C1599" s="27" t="s">
        <v>5122</v>
      </c>
      <c r="D1599" s="28" t="s">
        <v>21</v>
      </c>
      <c r="E1599" s="27" t="s">
        <v>5123</v>
      </c>
      <c r="F1599" s="28">
        <v>1969</v>
      </c>
      <c r="G1599" s="28"/>
    </row>
    <row r="1600" spans="1:7">
      <c r="A1600" s="27" t="s">
        <v>5120</v>
      </c>
      <c r="B1600" s="27" t="s">
        <v>5124</v>
      </c>
      <c r="C1600" s="27" t="s">
        <v>5122</v>
      </c>
      <c r="D1600" s="28" t="s">
        <v>21</v>
      </c>
      <c r="E1600" s="27" t="s">
        <v>5125</v>
      </c>
      <c r="F1600" s="28">
        <v>1955</v>
      </c>
      <c r="G1600" s="28"/>
    </row>
    <row r="1601" spans="1:7">
      <c r="A1601" s="27" t="s">
        <v>5126</v>
      </c>
      <c r="B1601" s="27" t="s">
        <v>5127</v>
      </c>
      <c r="C1601" s="27" t="s">
        <v>5128</v>
      </c>
      <c r="D1601" s="28" t="s">
        <v>21</v>
      </c>
      <c r="E1601" s="27" t="s">
        <v>5129</v>
      </c>
      <c r="F1601" s="28">
        <v>1975</v>
      </c>
      <c r="G1601" s="28"/>
    </row>
    <row r="1602" spans="1:7">
      <c r="A1602" s="27" t="s">
        <v>5130</v>
      </c>
      <c r="B1602" s="27" t="s">
        <v>5131</v>
      </c>
      <c r="C1602" s="27" t="s">
        <v>5132</v>
      </c>
      <c r="D1602" s="28" t="s">
        <v>21</v>
      </c>
      <c r="E1602" s="27" t="s">
        <v>5133</v>
      </c>
      <c r="F1602" s="28">
        <v>1973</v>
      </c>
      <c r="G1602" s="28"/>
    </row>
    <row r="1603" spans="1:7">
      <c r="A1603" s="27" t="s">
        <v>5130</v>
      </c>
      <c r="B1603" s="27" t="s">
        <v>5134</v>
      </c>
      <c r="C1603" s="27" t="s">
        <v>5132</v>
      </c>
      <c r="D1603" s="28" t="s">
        <v>21</v>
      </c>
      <c r="E1603" s="27" t="s">
        <v>5135</v>
      </c>
      <c r="F1603" s="28">
        <v>1957</v>
      </c>
      <c r="G1603" s="28"/>
    </row>
    <row r="1604" spans="1:7">
      <c r="A1604" s="27" t="s">
        <v>5136</v>
      </c>
      <c r="B1604" s="27" t="s">
        <v>5137</v>
      </c>
      <c r="C1604" s="27" t="s">
        <v>5138</v>
      </c>
      <c r="D1604" s="28" t="s">
        <v>21</v>
      </c>
      <c r="E1604" s="27" t="s">
        <v>5139</v>
      </c>
      <c r="F1604" s="28">
        <v>1998</v>
      </c>
      <c r="G1604" s="28"/>
    </row>
    <row r="1605" spans="1:7">
      <c r="A1605" s="27" t="s">
        <v>5140</v>
      </c>
      <c r="B1605" s="27" t="s">
        <v>5141</v>
      </c>
      <c r="C1605" s="27" t="s">
        <v>5142</v>
      </c>
      <c r="D1605" s="28" t="s">
        <v>21</v>
      </c>
      <c r="E1605" s="27" t="s">
        <v>5143</v>
      </c>
      <c r="F1605" s="28">
        <v>1939</v>
      </c>
      <c r="G1605" s="28"/>
    </row>
    <row r="1606" spans="1:7">
      <c r="A1606" s="27" t="s">
        <v>5144</v>
      </c>
      <c r="B1606" s="27" t="s">
        <v>5145</v>
      </c>
      <c r="C1606" s="27" t="s">
        <v>5057</v>
      </c>
      <c r="D1606" s="28" t="s">
        <v>21</v>
      </c>
      <c r="E1606" s="27" t="s">
        <v>5146</v>
      </c>
      <c r="F1606" s="28">
        <v>1982</v>
      </c>
      <c r="G1606" s="28"/>
    </row>
    <row r="1607" spans="1:7">
      <c r="A1607" s="27" t="s">
        <v>5144</v>
      </c>
      <c r="B1607" s="27" t="s">
        <v>5147</v>
      </c>
      <c r="C1607" s="27" t="s">
        <v>5148</v>
      </c>
      <c r="D1607" s="28" t="s">
        <v>21</v>
      </c>
      <c r="E1607" s="27" t="s">
        <v>5149</v>
      </c>
      <c r="F1607" s="28">
        <v>1937</v>
      </c>
      <c r="G1607" s="28"/>
    </row>
    <row r="1608" spans="1:7">
      <c r="A1608" s="27" t="s">
        <v>5144</v>
      </c>
      <c r="B1608" s="27" t="s">
        <v>5150</v>
      </c>
      <c r="C1608" s="27" t="s">
        <v>5057</v>
      </c>
      <c r="D1608" s="28" t="s">
        <v>21</v>
      </c>
      <c r="E1608" s="27" t="s">
        <v>5151</v>
      </c>
      <c r="F1608" s="28">
        <v>1969</v>
      </c>
      <c r="G1608" s="28"/>
    </row>
    <row r="1609" spans="1:7">
      <c r="A1609" s="27" t="s">
        <v>5144</v>
      </c>
      <c r="B1609" s="27" t="s">
        <v>5152</v>
      </c>
      <c r="C1609" s="27" t="s">
        <v>5057</v>
      </c>
      <c r="D1609" s="28" t="s">
        <v>21</v>
      </c>
      <c r="E1609" s="27" t="s">
        <v>5153</v>
      </c>
      <c r="F1609" s="28">
        <v>1981</v>
      </c>
      <c r="G1609" s="28"/>
    </row>
    <row r="1610" spans="1:7">
      <c r="A1610" s="27" t="s">
        <v>5144</v>
      </c>
      <c r="B1610" s="27" t="s">
        <v>5154</v>
      </c>
      <c r="C1610" s="27" t="s">
        <v>5057</v>
      </c>
      <c r="D1610" s="28" t="s">
        <v>21</v>
      </c>
      <c r="E1610" s="27" t="s">
        <v>5155</v>
      </c>
      <c r="F1610" s="28">
        <v>1954</v>
      </c>
      <c r="G1610" s="28"/>
    </row>
    <row r="1611" spans="1:7">
      <c r="A1611" s="27" t="s">
        <v>5144</v>
      </c>
      <c r="B1611" s="27" t="s">
        <v>5156</v>
      </c>
      <c r="C1611" s="27" t="s">
        <v>5057</v>
      </c>
      <c r="D1611" s="28" t="s">
        <v>21</v>
      </c>
      <c r="E1611" s="27" t="s">
        <v>5157</v>
      </c>
      <c r="F1611" s="28">
        <v>1966</v>
      </c>
      <c r="G1611" s="28"/>
    </row>
    <row r="1612" spans="1:7">
      <c r="A1612" s="27" t="s">
        <v>5144</v>
      </c>
      <c r="B1612" s="27" t="s">
        <v>5158</v>
      </c>
      <c r="C1612" s="27" t="s">
        <v>5057</v>
      </c>
      <c r="D1612" s="28" t="s">
        <v>21</v>
      </c>
      <c r="E1612" s="27" t="s">
        <v>5159</v>
      </c>
      <c r="F1612" s="28">
        <v>1962</v>
      </c>
      <c r="G1612" s="28"/>
    </row>
    <row r="1613" spans="1:7">
      <c r="A1613" s="27" t="s">
        <v>5144</v>
      </c>
      <c r="B1613" s="27" t="s">
        <v>5158</v>
      </c>
      <c r="C1613" s="27" t="s">
        <v>5057</v>
      </c>
      <c r="D1613" s="28" t="s">
        <v>21</v>
      </c>
      <c r="E1613" s="27" t="s">
        <v>5160</v>
      </c>
      <c r="F1613" s="28">
        <v>1962</v>
      </c>
      <c r="G1613" s="28"/>
    </row>
    <row r="1614" spans="1:7">
      <c r="A1614" s="27" t="s">
        <v>5161</v>
      </c>
      <c r="B1614" s="27" t="s">
        <v>5162</v>
      </c>
      <c r="C1614" s="27" t="s">
        <v>107</v>
      </c>
      <c r="D1614" s="28" t="s">
        <v>21</v>
      </c>
      <c r="E1614" s="27" t="s">
        <v>5163</v>
      </c>
      <c r="F1614" s="28">
        <v>1983</v>
      </c>
      <c r="G1614" s="28"/>
    </row>
    <row r="1615" spans="1:7">
      <c r="A1615" s="27" t="s">
        <v>5164</v>
      </c>
      <c r="B1615" s="27" t="s">
        <v>5165</v>
      </c>
      <c r="C1615" s="27" t="s">
        <v>5166</v>
      </c>
      <c r="D1615" s="28" t="s">
        <v>21</v>
      </c>
      <c r="E1615" s="27" t="s">
        <v>5167</v>
      </c>
      <c r="F1615" s="28">
        <v>2001</v>
      </c>
      <c r="G1615" s="28"/>
    </row>
    <row r="1616" spans="1:7">
      <c r="A1616" s="27" t="s">
        <v>5168</v>
      </c>
      <c r="B1616" s="27" t="s">
        <v>5169</v>
      </c>
      <c r="C1616" s="27" t="s">
        <v>5170</v>
      </c>
      <c r="D1616" s="28" t="s">
        <v>21</v>
      </c>
      <c r="E1616" s="27" t="s">
        <v>5171</v>
      </c>
      <c r="F1616" s="28">
        <v>2003</v>
      </c>
      <c r="G1616" s="28"/>
    </row>
    <row r="1617" spans="1:7">
      <c r="A1617" s="27" t="s">
        <v>5172</v>
      </c>
      <c r="B1617" s="27" t="s">
        <v>5173</v>
      </c>
      <c r="C1617" s="27" t="s">
        <v>5174</v>
      </c>
      <c r="D1617" s="28" t="s">
        <v>21</v>
      </c>
      <c r="E1617" s="27" t="s">
        <v>5175</v>
      </c>
      <c r="F1617" s="28">
        <v>2004</v>
      </c>
      <c r="G1617" s="28"/>
    </row>
    <row r="1618" spans="1:7">
      <c r="A1618" s="27" t="s">
        <v>5176</v>
      </c>
      <c r="B1618" s="27" t="s">
        <v>5177</v>
      </c>
      <c r="C1618" s="27" t="s">
        <v>5178</v>
      </c>
      <c r="D1618" s="28" t="s">
        <v>21</v>
      </c>
      <c r="E1618" s="27" t="s">
        <v>5179</v>
      </c>
      <c r="F1618" s="28">
        <v>1986</v>
      </c>
      <c r="G1618" s="28">
        <v>4</v>
      </c>
    </row>
    <row r="1619" spans="1:7">
      <c r="A1619" s="27" t="s">
        <v>5180</v>
      </c>
      <c r="B1619" s="27" t="s">
        <v>5181</v>
      </c>
      <c r="C1619" s="27" t="s">
        <v>5182</v>
      </c>
      <c r="D1619" s="28" t="s">
        <v>21</v>
      </c>
      <c r="E1619" s="27" t="s">
        <v>5183</v>
      </c>
      <c r="F1619" s="28">
        <v>1997</v>
      </c>
      <c r="G1619" s="28"/>
    </row>
    <row r="1620" spans="1:7">
      <c r="A1620" s="27" t="s">
        <v>5184</v>
      </c>
      <c r="B1620" s="27" t="s">
        <v>5185</v>
      </c>
      <c r="C1620" s="27" t="s">
        <v>596</v>
      </c>
      <c r="D1620" s="28" t="s">
        <v>21</v>
      </c>
      <c r="E1620" s="27" t="s">
        <v>5186</v>
      </c>
      <c r="F1620" s="28">
        <v>1976</v>
      </c>
      <c r="G1620" s="28"/>
    </row>
    <row r="1621" spans="1:7">
      <c r="A1621" s="27" t="s">
        <v>5187</v>
      </c>
      <c r="B1621" s="27" t="s">
        <v>5188</v>
      </c>
      <c r="C1621" s="27" t="s">
        <v>5057</v>
      </c>
      <c r="D1621" s="28" t="s">
        <v>21</v>
      </c>
      <c r="E1621" s="27" t="s">
        <v>5189</v>
      </c>
      <c r="F1621" s="28">
        <v>1955</v>
      </c>
      <c r="G1621" s="28"/>
    </row>
    <row r="1622" spans="1:7">
      <c r="A1622" s="27" t="s">
        <v>5190</v>
      </c>
      <c r="B1622" s="27" t="s">
        <v>5191</v>
      </c>
      <c r="C1622" s="27" t="s">
        <v>5192</v>
      </c>
      <c r="D1622" s="28" t="s">
        <v>21</v>
      </c>
      <c r="E1622" s="27" t="s">
        <v>5193</v>
      </c>
      <c r="F1622" s="28">
        <v>1963</v>
      </c>
      <c r="G1622" s="28"/>
    </row>
    <row r="1623" spans="1:7">
      <c r="A1623" s="27" t="s">
        <v>5194</v>
      </c>
      <c r="B1623" s="27" t="s">
        <v>5195</v>
      </c>
      <c r="C1623" s="27" t="s">
        <v>5196</v>
      </c>
      <c r="D1623" s="28" t="s">
        <v>21</v>
      </c>
      <c r="E1623" s="27" t="s">
        <v>5197</v>
      </c>
      <c r="F1623" s="28">
        <v>1997</v>
      </c>
      <c r="G1623" s="28"/>
    </row>
    <row r="1624" spans="1:7">
      <c r="A1624" s="27" t="s">
        <v>5198</v>
      </c>
      <c r="B1624" s="27" t="s">
        <v>5199</v>
      </c>
      <c r="C1624" s="27" t="s">
        <v>5200</v>
      </c>
      <c r="D1624" s="28" t="s">
        <v>21</v>
      </c>
      <c r="E1624" s="27" t="s">
        <v>5201</v>
      </c>
      <c r="F1624" s="28">
        <v>1974</v>
      </c>
      <c r="G1624" s="28"/>
    </row>
    <row r="1625" spans="1:7">
      <c r="A1625" s="27" t="s">
        <v>5202</v>
      </c>
      <c r="B1625" s="27" t="s">
        <v>5203</v>
      </c>
      <c r="C1625" s="27" t="s">
        <v>5204</v>
      </c>
      <c r="D1625" s="28" t="s">
        <v>21</v>
      </c>
      <c r="E1625" s="27" t="s">
        <v>5205</v>
      </c>
      <c r="F1625" s="28">
        <v>2004</v>
      </c>
      <c r="G1625" s="28"/>
    </row>
    <row r="1626" spans="1:7">
      <c r="A1626" s="27" t="s">
        <v>5202</v>
      </c>
      <c r="B1626" s="27" t="s">
        <v>5206</v>
      </c>
      <c r="C1626" s="27" t="s">
        <v>5207</v>
      </c>
      <c r="D1626" s="28" t="s">
        <v>21</v>
      </c>
      <c r="E1626" s="27" t="s">
        <v>5208</v>
      </c>
      <c r="F1626" s="28">
        <v>1954</v>
      </c>
      <c r="G1626" s="28"/>
    </row>
    <row r="1627" spans="1:7">
      <c r="A1627" s="27" t="s">
        <v>5209</v>
      </c>
      <c r="B1627" s="27" t="s">
        <v>5210</v>
      </c>
      <c r="C1627" s="27" t="s">
        <v>5211</v>
      </c>
      <c r="D1627" s="28" t="s">
        <v>21</v>
      </c>
      <c r="E1627" s="27" t="s">
        <v>5212</v>
      </c>
      <c r="F1627" s="28">
        <v>1962</v>
      </c>
      <c r="G1627" s="28"/>
    </row>
    <row r="1628" spans="1:7">
      <c r="A1628" s="27" t="s">
        <v>5213</v>
      </c>
      <c r="B1628" s="27" t="s">
        <v>5214</v>
      </c>
      <c r="C1628" s="27" t="s">
        <v>5215</v>
      </c>
      <c r="D1628" s="28" t="s">
        <v>21</v>
      </c>
      <c r="E1628" s="27" t="s">
        <v>5216</v>
      </c>
      <c r="F1628" s="28">
        <v>2001</v>
      </c>
      <c r="G1628" s="28"/>
    </row>
    <row r="1629" spans="1:7">
      <c r="A1629" s="27" t="s">
        <v>5217</v>
      </c>
      <c r="B1629" s="27" t="s">
        <v>5218</v>
      </c>
      <c r="C1629" s="27" t="s">
        <v>5219</v>
      </c>
      <c r="D1629" s="28" t="s">
        <v>21</v>
      </c>
      <c r="E1629" s="27" t="s">
        <v>5220</v>
      </c>
      <c r="F1629" s="28">
        <v>1951</v>
      </c>
      <c r="G1629" s="28"/>
    </row>
    <row r="1630" spans="1:7">
      <c r="A1630" s="27" t="s">
        <v>5221</v>
      </c>
      <c r="B1630" s="27" t="s">
        <v>5222</v>
      </c>
      <c r="C1630" s="27" t="s">
        <v>5223</v>
      </c>
      <c r="D1630" s="28" t="s">
        <v>21</v>
      </c>
      <c r="E1630" s="27" t="s">
        <v>5224</v>
      </c>
      <c r="F1630" s="28">
        <v>2006</v>
      </c>
      <c r="G1630" s="28"/>
    </row>
    <row r="1631" spans="1:7">
      <c r="A1631" s="27" t="s">
        <v>5225</v>
      </c>
      <c r="B1631" s="27" t="s">
        <v>5226</v>
      </c>
      <c r="C1631" s="27" t="s">
        <v>5227</v>
      </c>
      <c r="D1631" s="28" t="s">
        <v>21</v>
      </c>
      <c r="E1631" s="27" t="s">
        <v>5228</v>
      </c>
      <c r="F1631" s="28">
        <v>2003</v>
      </c>
      <c r="G1631" s="28"/>
    </row>
    <row r="1632" spans="1:7">
      <c r="A1632" s="27" t="s">
        <v>5229</v>
      </c>
      <c r="B1632" s="27" t="s">
        <v>5230</v>
      </c>
      <c r="C1632" s="27" t="s">
        <v>5231</v>
      </c>
      <c r="D1632" s="28" t="s">
        <v>21</v>
      </c>
      <c r="E1632" s="27" t="s">
        <v>5232</v>
      </c>
      <c r="F1632" s="28">
        <v>1978</v>
      </c>
      <c r="G1632" s="28"/>
    </row>
    <row r="1633" spans="1:7">
      <c r="A1633" s="27" t="s">
        <v>5229</v>
      </c>
      <c r="B1633" s="27" t="s">
        <v>5233</v>
      </c>
      <c r="C1633" s="27" t="s">
        <v>5234</v>
      </c>
      <c r="D1633" s="28" t="s">
        <v>21</v>
      </c>
      <c r="E1633" s="27" t="s">
        <v>5235</v>
      </c>
      <c r="F1633" s="28">
        <v>1985</v>
      </c>
      <c r="G1633" s="28"/>
    </row>
    <row r="1634" spans="1:7">
      <c r="A1634" s="27" t="s">
        <v>5229</v>
      </c>
      <c r="B1634" s="27" t="s">
        <v>5233</v>
      </c>
      <c r="C1634" s="27" t="s">
        <v>5234</v>
      </c>
      <c r="D1634" s="28" t="s">
        <v>21</v>
      </c>
      <c r="E1634" s="27" t="s">
        <v>5236</v>
      </c>
      <c r="F1634" s="28">
        <v>1985</v>
      </c>
      <c r="G1634" s="28"/>
    </row>
    <row r="1635" spans="1:7">
      <c r="A1635" s="27" t="s">
        <v>5237</v>
      </c>
      <c r="B1635" s="27" t="s">
        <v>5238</v>
      </c>
      <c r="C1635" s="27" t="s">
        <v>5057</v>
      </c>
      <c r="D1635" s="28" t="s">
        <v>21</v>
      </c>
      <c r="E1635" s="27" t="s">
        <v>5239</v>
      </c>
      <c r="F1635" s="28">
        <v>1970</v>
      </c>
      <c r="G1635" s="28"/>
    </row>
    <row r="1636" spans="1:7">
      <c r="A1636" s="27" t="s">
        <v>5240</v>
      </c>
      <c r="B1636" s="27" t="s">
        <v>5241</v>
      </c>
      <c r="C1636" s="27" t="s">
        <v>5242</v>
      </c>
      <c r="D1636" s="28" t="s">
        <v>21</v>
      </c>
      <c r="E1636" s="27" t="s">
        <v>5243</v>
      </c>
      <c r="F1636" s="28">
        <v>1960</v>
      </c>
      <c r="G1636" s="28"/>
    </row>
    <row r="1637" spans="1:7">
      <c r="A1637" s="27" t="s">
        <v>5244</v>
      </c>
      <c r="B1637" s="27" t="s">
        <v>5245</v>
      </c>
      <c r="C1637" s="27" t="s">
        <v>5246</v>
      </c>
      <c r="D1637" s="28" t="s">
        <v>21</v>
      </c>
      <c r="E1637" s="27" t="s">
        <v>5247</v>
      </c>
      <c r="F1637" s="28">
        <v>1984</v>
      </c>
      <c r="G1637" s="28"/>
    </row>
    <row r="1638" spans="1:7">
      <c r="A1638" s="27" t="s">
        <v>5248</v>
      </c>
      <c r="B1638" s="27" t="s">
        <v>5249</v>
      </c>
      <c r="C1638" s="27" t="s">
        <v>5250</v>
      </c>
      <c r="D1638" s="28" t="s">
        <v>21</v>
      </c>
      <c r="E1638" s="27" t="s">
        <v>5251</v>
      </c>
      <c r="F1638" s="28">
        <v>1966</v>
      </c>
      <c r="G1638" s="28"/>
    </row>
    <row r="1639" spans="1:7">
      <c r="A1639" s="27" t="s">
        <v>5252</v>
      </c>
      <c r="B1639" s="27" t="s">
        <v>5253</v>
      </c>
      <c r="C1639" s="27" t="s">
        <v>5254</v>
      </c>
      <c r="D1639" s="28" t="s">
        <v>21</v>
      </c>
      <c r="E1639" s="27" t="s">
        <v>5255</v>
      </c>
      <c r="F1639" s="28">
        <v>1978</v>
      </c>
      <c r="G1639" s="28"/>
    </row>
    <row r="1640" spans="1:7">
      <c r="A1640" s="27" t="s">
        <v>5256</v>
      </c>
      <c r="B1640" s="27" t="s">
        <v>5257</v>
      </c>
      <c r="C1640" s="27" t="s">
        <v>107</v>
      </c>
      <c r="D1640" s="28" t="s">
        <v>21</v>
      </c>
      <c r="E1640" s="27" t="s">
        <v>5258</v>
      </c>
      <c r="F1640" s="28">
        <v>2004</v>
      </c>
      <c r="G1640" s="28"/>
    </row>
    <row r="1641" spans="1:7">
      <c r="A1641" s="27" t="s">
        <v>5256</v>
      </c>
      <c r="B1641" s="27" t="s">
        <v>5257</v>
      </c>
      <c r="C1641" s="27" t="s">
        <v>107</v>
      </c>
      <c r="D1641" s="28" t="s">
        <v>21</v>
      </c>
      <c r="E1641" s="27" t="s">
        <v>5259</v>
      </c>
      <c r="F1641" s="28">
        <v>2004</v>
      </c>
      <c r="G1641" s="28"/>
    </row>
    <row r="1642" spans="1:7">
      <c r="A1642" s="27" t="s">
        <v>5260</v>
      </c>
      <c r="B1642" s="27" t="s">
        <v>5261</v>
      </c>
      <c r="C1642" s="27" t="s">
        <v>5262</v>
      </c>
      <c r="D1642" s="28" t="s">
        <v>21</v>
      </c>
      <c r="E1642" s="27" t="s">
        <v>5263</v>
      </c>
      <c r="F1642" s="28">
        <v>1996</v>
      </c>
      <c r="G1642" s="28"/>
    </row>
    <row r="1643" spans="1:7">
      <c r="A1643" s="27" t="s">
        <v>5264</v>
      </c>
      <c r="B1643" s="27" t="s">
        <v>5265</v>
      </c>
      <c r="C1643" s="27" t="s">
        <v>5266</v>
      </c>
      <c r="D1643" s="28" t="s">
        <v>21</v>
      </c>
      <c r="E1643" s="27" t="s">
        <v>5267</v>
      </c>
      <c r="F1643" s="28">
        <v>1947</v>
      </c>
      <c r="G1643" s="28"/>
    </row>
    <row r="1644" spans="1:7">
      <c r="A1644" s="27" t="s">
        <v>5268</v>
      </c>
      <c r="B1644" s="27" t="s">
        <v>5269</v>
      </c>
      <c r="C1644" s="27" t="s">
        <v>5270</v>
      </c>
      <c r="D1644" s="28" t="s">
        <v>21</v>
      </c>
      <c r="E1644" s="27" t="s">
        <v>5271</v>
      </c>
      <c r="F1644" s="28">
        <v>1966</v>
      </c>
      <c r="G1644" s="28"/>
    </row>
    <row r="1645" spans="1:7">
      <c r="A1645" s="27" t="s">
        <v>5272</v>
      </c>
      <c r="B1645" s="27" t="s">
        <v>5273</v>
      </c>
      <c r="C1645" s="27" t="s">
        <v>5274</v>
      </c>
      <c r="D1645" s="28" t="s">
        <v>21</v>
      </c>
      <c r="E1645" s="27" t="s">
        <v>5275</v>
      </c>
      <c r="F1645" s="28">
        <v>1995</v>
      </c>
      <c r="G1645" s="28"/>
    </row>
    <row r="1646" spans="1:7">
      <c r="A1646" s="27" t="s">
        <v>5276</v>
      </c>
      <c r="B1646" s="27" t="s">
        <v>5277</v>
      </c>
      <c r="C1646" s="27" t="s">
        <v>5278</v>
      </c>
      <c r="D1646" s="28" t="s">
        <v>21</v>
      </c>
      <c r="E1646" s="27" t="s">
        <v>5279</v>
      </c>
      <c r="F1646" s="28">
        <v>1988</v>
      </c>
      <c r="G1646" s="28"/>
    </row>
    <row r="1647" spans="1:7">
      <c r="A1647" s="27" t="s">
        <v>5280</v>
      </c>
      <c r="B1647" s="27" t="s">
        <v>5281</v>
      </c>
      <c r="C1647" s="27" t="s">
        <v>5282</v>
      </c>
      <c r="D1647" s="28" t="s">
        <v>21</v>
      </c>
      <c r="E1647" s="27" t="s">
        <v>5283</v>
      </c>
      <c r="F1647" s="28">
        <v>1984</v>
      </c>
      <c r="G1647" s="28"/>
    </row>
    <row r="1648" spans="1:7">
      <c r="A1648" s="27" t="s">
        <v>5284</v>
      </c>
      <c r="B1648" s="27" t="s">
        <v>5285</v>
      </c>
      <c r="C1648" s="27" t="s">
        <v>5286</v>
      </c>
      <c r="D1648" s="28" t="s">
        <v>21</v>
      </c>
      <c r="E1648" s="27" t="s">
        <v>5287</v>
      </c>
      <c r="F1648" s="28">
        <v>1986</v>
      </c>
      <c r="G1648" s="28"/>
    </row>
    <row r="1649" spans="1:7">
      <c r="A1649" s="27" t="s">
        <v>5288</v>
      </c>
      <c r="B1649" s="27" t="s">
        <v>5289</v>
      </c>
      <c r="C1649" s="27" t="s">
        <v>5290</v>
      </c>
      <c r="D1649" s="28" t="s">
        <v>21</v>
      </c>
      <c r="E1649" s="27" t="s">
        <v>5291</v>
      </c>
      <c r="F1649" s="28">
        <v>1986</v>
      </c>
      <c r="G1649" s="28"/>
    </row>
    <row r="1650" spans="1:7">
      <c r="A1650" s="27" t="s">
        <v>5292</v>
      </c>
      <c r="B1650" s="27" t="s">
        <v>5293</v>
      </c>
      <c r="C1650" s="27" t="s">
        <v>5294</v>
      </c>
      <c r="D1650" s="28" t="s">
        <v>21</v>
      </c>
      <c r="E1650" s="27" t="s">
        <v>5295</v>
      </c>
      <c r="F1650" s="28">
        <v>1997</v>
      </c>
      <c r="G1650" s="28"/>
    </row>
    <row r="1651" spans="1:7">
      <c r="A1651" s="27" t="s">
        <v>5296</v>
      </c>
      <c r="B1651" s="27" t="s">
        <v>5297</v>
      </c>
      <c r="C1651" s="27" t="s">
        <v>5170</v>
      </c>
      <c r="D1651" s="28" t="s">
        <v>21</v>
      </c>
      <c r="E1651" s="27" t="s">
        <v>5298</v>
      </c>
      <c r="F1651" s="28">
        <v>2003</v>
      </c>
      <c r="G1651" s="28"/>
    </row>
    <row r="1652" spans="1:7">
      <c r="A1652" s="27" t="s">
        <v>5299</v>
      </c>
      <c r="B1652" s="27" t="s">
        <v>5300</v>
      </c>
      <c r="C1652" s="27" t="s">
        <v>5301</v>
      </c>
      <c r="D1652" s="28" t="s">
        <v>21</v>
      </c>
      <c r="E1652" s="27" t="s">
        <v>5302</v>
      </c>
      <c r="F1652" s="28">
        <v>1997</v>
      </c>
      <c r="G1652" s="28"/>
    </row>
    <row r="1653" spans="1:7">
      <c r="A1653" s="27" t="s">
        <v>5303</v>
      </c>
      <c r="B1653" s="27" t="s">
        <v>5304</v>
      </c>
      <c r="C1653" s="27" t="s">
        <v>5305</v>
      </c>
      <c r="D1653" s="28" t="s">
        <v>21</v>
      </c>
      <c r="E1653" s="27" t="s">
        <v>5306</v>
      </c>
      <c r="F1653" s="28">
        <v>1983</v>
      </c>
      <c r="G1653" s="28"/>
    </row>
    <row r="1654" spans="1:7">
      <c r="A1654" s="27" t="s">
        <v>5307</v>
      </c>
      <c r="B1654" s="27" t="s">
        <v>5308</v>
      </c>
      <c r="C1654" s="27" t="s">
        <v>5309</v>
      </c>
      <c r="D1654" s="28" t="s">
        <v>21</v>
      </c>
      <c r="E1654" s="27" t="s">
        <v>5310</v>
      </c>
      <c r="F1654" s="28">
        <v>1997</v>
      </c>
      <c r="G1654" s="28"/>
    </row>
    <row r="1655" spans="1:7">
      <c r="A1655" s="27" t="s">
        <v>5311</v>
      </c>
      <c r="B1655" s="27" t="s">
        <v>5312</v>
      </c>
      <c r="C1655" s="27" t="s">
        <v>5313</v>
      </c>
      <c r="D1655" s="28" t="s">
        <v>21</v>
      </c>
      <c r="E1655" s="27" t="s">
        <v>5314</v>
      </c>
      <c r="F1655" s="28">
        <v>1988</v>
      </c>
      <c r="G1655" s="28"/>
    </row>
    <row r="1656" spans="1:7">
      <c r="A1656" s="27" t="s">
        <v>5311</v>
      </c>
      <c r="B1656" s="27" t="s">
        <v>5315</v>
      </c>
      <c r="C1656" s="27" t="s">
        <v>107</v>
      </c>
      <c r="D1656" s="28" t="s">
        <v>21</v>
      </c>
      <c r="E1656" s="27" t="s">
        <v>5316</v>
      </c>
      <c r="F1656" s="28">
        <v>2003</v>
      </c>
      <c r="G1656" s="28"/>
    </row>
    <row r="1657" spans="1:7">
      <c r="A1657" s="27" t="s">
        <v>5317</v>
      </c>
      <c r="B1657" s="27" t="s">
        <v>5318</v>
      </c>
      <c r="C1657" s="27" t="s">
        <v>5319</v>
      </c>
      <c r="D1657" s="28" t="s">
        <v>21</v>
      </c>
      <c r="E1657" s="27" t="s">
        <v>5320</v>
      </c>
      <c r="F1657" s="28">
        <v>1987</v>
      </c>
      <c r="G1657" s="28"/>
    </row>
    <row r="1658" spans="1:7">
      <c r="A1658" s="27" t="s">
        <v>5321</v>
      </c>
      <c r="B1658" s="27" t="s">
        <v>5322</v>
      </c>
      <c r="C1658" s="27" t="s">
        <v>5323</v>
      </c>
      <c r="D1658" s="28" t="s">
        <v>21</v>
      </c>
      <c r="E1658" s="27" t="s">
        <v>5324</v>
      </c>
      <c r="F1658" s="28">
        <v>1989</v>
      </c>
      <c r="G1658" s="28"/>
    </row>
    <row r="1659" spans="1:7">
      <c r="A1659" s="27" t="s">
        <v>5325</v>
      </c>
      <c r="B1659" s="27" t="s">
        <v>5326</v>
      </c>
      <c r="C1659" s="27" t="s">
        <v>5327</v>
      </c>
      <c r="D1659" s="28" t="s">
        <v>21</v>
      </c>
      <c r="E1659" s="27" t="s">
        <v>5328</v>
      </c>
      <c r="F1659" s="28">
        <v>1995</v>
      </c>
      <c r="G1659" s="28"/>
    </row>
    <row r="1660" spans="1:7">
      <c r="A1660" s="27" t="s">
        <v>5329</v>
      </c>
      <c r="B1660" s="27" t="s">
        <v>5330</v>
      </c>
      <c r="C1660" s="27" t="s">
        <v>5331</v>
      </c>
      <c r="D1660" s="28" t="s">
        <v>21</v>
      </c>
      <c r="E1660" s="27" t="s">
        <v>5332</v>
      </c>
      <c r="F1660" s="28">
        <v>2002</v>
      </c>
      <c r="G1660" s="28"/>
    </row>
    <row r="1661" spans="1:7">
      <c r="A1661" s="27" t="s">
        <v>5333</v>
      </c>
      <c r="B1661" s="27" t="s">
        <v>5334</v>
      </c>
      <c r="C1661" s="27" t="s">
        <v>5335</v>
      </c>
      <c r="D1661" s="28" t="s">
        <v>21</v>
      </c>
      <c r="E1661" s="27" t="s">
        <v>5336</v>
      </c>
      <c r="F1661" s="28">
        <v>1914</v>
      </c>
      <c r="G1661" s="28"/>
    </row>
    <row r="1662" spans="1:7">
      <c r="A1662" s="27" t="s">
        <v>5337</v>
      </c>
      <c r="B1662" s="27" t="s">
        <v>5338</v>
      </c>
      <c r="C1662" s="27" t="s">
        <v>5339</v>
      </c>
      <c r="D1662" s="28" t="s">
        <v>21</v>
      </c>
      <c r="E1662" s="27" t="s">
        <v>5340</v>
      </c>
      <c r="F1662" s="28">
        <v>1969</v>
      </c>
      <c r="G1662" s="28"/>
    </row>
    <row r="1663" spans="1:7">
      <c r="A1663" s="27" t="s">
        <v>5341</v>
      </c>
      <c r="B1663" s="27" t="s">
        <v>5342</v>
      </c>
      <c r="C1663" s="27" t="s">
        <v>5057</v>
      </c>
      <c r="D1663" s="28" t="s">
        <v>21</v>
      </c>
      <c r="E1663" s="27" t="s">
        <v>5343</v>
      </c>
      <c r="F1663" s="28">
        <v>1959</v>
      </c>
      <c r="G1663" s="28"/>
    </row>
    <row r="1664" spans="1:7">
      <c r="A1664" s="27" t="s">
        <v>5344</v>
      </c>
      <c r="B1664" s="27" t="s">
        <v>5345</v>
      </c>
      <c r="C1664" s="27" t="s">
        <v>5346</v>
      </c>
      <c r="D1664" s="28" t="s">
        <v>21</v>
      </c>
      <c r="E1664" s="27" t="s">
        <v>5347</v>
      </c>
      <c r="F1664" s="28">
        <v>1986</v>
      </c>
      <c r="G1664" s="28"/>
    </row>
    <row r="1665" spans="1:7">
      <c r="A1665" s="27" t="s">
        <v>5348</v>
      </c>
      <c r="B1665" s="27" t="s">
        <v>5349</v>
      </c>
      <c r="C1665" s="27" t="s">
        <v>5350</v>
      </c>
      <c r="D1665" s="28" t="s">
        <v>21</v>
      </c>
      <c r="E1665" s="27" t="s">
        <v>5351</v>
      </c>
      <c r="F1665" s="28">
        <v>1960</v>
      </c>
      <c r="G1665" s="28"/>
    </row>
    <row r="1666" spans="1:7">
      <c r="A1666" s="27" t="s">
        <v>5352</v>
      </c>
      <c r="B1666" s="27" t="s">
        <v>5353</v>
      </c>
      <c r="C1666" s="27" t="s">
        <v>5354</v>
      </c>
      <c r="D1666" s="28" t="s">
        <v>21</v>
      </c>
      <c r="E1666" s="27" t="s">
        <v>5355</v>
      </c>
      <c r="F1666" s="28">
        <v>1988</v>
      </c>
      <c r="G1666" s="28"/>
    </row>
    <row r="1667" spans="1:7">
      <c r="A1667" s="27" t="s">
        <v>5352</v>
      </c>
      <c r="B1667" s="27" t="s">
        <v>5353</v>
      </c>
      <c r="C1667" s="27" t="s">
        <v>5354</v>
      </c>
      <c r="D1667" s="28" t="s">
        <v>21</v>
      </c>
      <c r="E1667" s="27" t="s">
        <v>5356</v>
      </c>
      <c r="F1667" s="28">
        <v>1988</v>
      </c>
      <c r="G1667" s="28"/>
    </row>
    <row r="1668" spans="1:7">
      <c r="A1668" s="27" t="s">
        <v>5357</v>
      </c>
      <c r="B1668" s="27" t="s">
        <v>5358</v>
      </c>
      <c r="C1668" s="27" t="s">
        <v>5359</v>
      </c>
      <c r="D1668" s="28" t="s">
        <v>21</v>
      </c>
      <c r="E1668" s="27" t="s">
        <v>5360</v>
      </c>
      <c r="F1668" s="28">
        <v>2004</v>
      </c>
      <c r="G1668" s="28"/>
    </row>
    <row r="1669" spans="1:7">
      <c r="A1669" s="27" t="s">
        <v>5361</v>
      </c>
      <c r="B1669" s="27" t="s">
        <v>5362</v>
      </c>
      <c r="C1669" s="27" t="s">
        <v>5363</v>
      </c>
      <c r="D1669" s="28" t="s">
        <v>21</v>
      </c>
      <c r="E1669" s="27" t="s">
        <v>5364</v>
      </c>
      <c r="F1669" s="28">
        <v>2003</v>
      </c>
      <c r="G1669" s="28"/>
    </row>
    <row r="1670" spans="1:7">
      <c r="A1670" s="27" t="s">
        <v>5365</v>
      </c>
      <c r="B1670" s="27" t="s">
        <v>5366</v>
      </c>
      <c r="C1670" s="27" t="s">
        <v>5359</v>
      </c>
      <c r="D1670" s="28" t="s">
        <v>1502</v>
      </c>
      <c r="E1670" s="27" t="s">
        <v>5367</v>
      </c>
      <c r="F1670" s="28">
        <v>2003</v>
      </c>
      <c r="G1670" s="28"/>
    </row>
    <row r="1671" spans="1:7">
      <c r="A1671" s="27" t="s">
        <v>5365</v>
      </c>
      <c r="B1671" s="27" t="s">
        <v>5368</v>
      </c>
      <c r="C1671" s="27" t="s">
        <v>5359</v>
      </c>
      <c r="D1671" s="28" t="s">
        <v>21</v>
      </c>
      <c r="E1671" s="27" t="s">
        <v>5369</v>
      </c>
      <c r="F1671" s="28">
        <v>2004</v>
      </c>
      <c r="G1671" s="28"/>
    </row>
    <row r="1672" spans="1:7">
      <c r="A1672" s="27" t="s">
        <v>5370</v>
      </c>
      <c r="B1672" s="27" t="s">
        <v>5371</v>
      </c>
      <c r="C1672" s="27" t="s">
        <v>5372</v>
      </c>
      <c r="D1672" s="28" t="s">
        <v>21</v>
      </c>
      <c r="E1672" s="27" t="s">
        <v>5373</v>
      </c>
      <c r="F1672" s="28">
        <v>2003</v>
      </c>
      <c r="G1672" s="28"/>
    </row>
    <row r="1673" spans="1:7">
      <c r="A1673" s="27" t="s">
        <v>5370</v>
      </c>
      <c r="B1673" s="27" t="s">
        <v>5374</v>
      </c>
      <c r="C1673" s="27" t="s">
        <v>5375</v>
      </c>
      <c r="D1673" s="28" t="s">
        <v>21</v>
      </c>
      <c r="E1673" s="27" t="s">
        <v>5376</v>
      </c>
      <c r="F1673" s="28">
        <v>1985</v>
      </c>
      <c r="G1673" s="28"/>
    </row>
    <row r="1674" spans="1:7">
      <c r="A1674" s="27" t="s">
        <v>5377</v>
      </c>
      <c r="B1674" s="27" t="s">
        <v>5378</v>
      </c>
      <c r="C1674" s="27" t="s">
        <v>5379</v>
      </c>
      <c r="D1674" s="28" t="s">
        <v>21</v>
      </c>
      <c r="E1674" s="27" t="s">
        <v>5380</v>
      </c>
      <c r="F1674" s="28">
        <v>2001</v>
      </c>
      <c r="G1674" s="28"/>
    </row>
    <row r="1675" spans="1:7">
      <c r="A1675" s="27" t="s">
        <v>5377</v>
      </c>
      <c r="B1675" s="27" t="s">
        <v>5381</v>
      </c>
      <c r="C1675" s="27" t="s">
        <v>5382</v>
      </c>
      <c r="D1675" s="28" t="s">
        <v>21</v>
      </c>
      <c r="E1675" s="27" t="s">
        <v>5383</v>
      </c>
      <c r="F1675" s="28">
        <v>2003</v>
      </c>
      <c r="G1675" s="28"/>
    </row>
    <row r="1676" spans="1:7">
      <c r="A1676" s="27" t="s">
        <v>5384</v>
      </c>
      <c r="B1676" s="27" t="s">
        <v>5385</v>
      </c>
      <c r="C1676" s="27" t="s">
        <v>5386</v>
      </c>
      <c r="D1676" s="28" t="s">
        <v>21</v>
      </c>
      <c r="E1676" s="27" t="s">
        <v>5387</v>
      </c>
      <c r="F1676" s="28">
        <v>2007</v>
      </c>
      <c r="G1676" s="28"/>
    </row>
    <row r="1677" spans="1:7">
      <c r="A1677" s="27" t="s">
        <v>5388</v>
      </c>
      <c r="B1677" s="27" t="s">
        <v>5389</v>
      </c>
      <c r="C1677" s="27" t="s">
        <v>5390</v>
      </c>
      <c r="D1677" s="28" t="s">
        <v>21</v>
      </c>
      <c r="E1677" s="27" t="s">
        <v>5391</v>
      </c>
      <c r="F1677" s="28">
        <v>2006</v>
      </c>
      <c r="G1677" s="28"/>
    </row>
    <row r="1678" spans="1:7">
      <c r="A1678" s="27" t="s">
        <v>5388</v>
      </c>
      <c r="B1678" s="27" t="s">
        <v>5392</v>
      </c>
      <c r="C1678" s="27" t="s">
        <v>5393</v>
      </c>
      <c r="D1678" s="28" t="s">
        <v>21</v>
      </c>
      <c r="E1678" s="27" t="s">
        <v>5394</v>
      </c>
      <c r="F1678" s="28">
        <v>2003</v>
      </c>
      <c r="G1678" s="28"/>
    </row>
    <row r="1679" spans="1:7">
      <c r="A1679" s="27" t="s">
        <v>5395</v>
      </c>
      <c r="B1679" s="27" t="s">
        <v>5396</v>
      </c>
      <c r="C1679" s="27" t="s">
        <v>5397</v>
      </c>
      <c r="D1679" s="28" t="s">
        <v>21</v>
      </c>
      <c r="E1679" s="27" t="s">
        <v>5398</v>
      </c>
      <c r="F1679" s="28">
        <v>1975</v>
      </c>
      <c r="G1679" s="28"/>
    </row>
    <row r="1680" spans="1:7">
      <c r="A1680" s="27" t="s">
        <v>5399</v>
      </c>
      <c r="B1680" s="27" t="s">
        <v>5400</v>
      </c>
      <c r="C1680" s="27" t="s">
        <v>5242</v>
      </c>
      <c r="D1680" s="28" t="s">
        <v>21</v>
      </c>
      <c r="E1680" s="27" t="s">
        <v>5401</v>
      </c>
      <c r="F1680" s="28">
        <v>1981</v>
      </c>
      <c r="G1680" s="28"/>
    </row>
    <row r="1681" spans="1:7">
      <c r="A1681" s="27" t="s">
        <v>5402</v>
      </c>
      <c r="B1681" s="27" t="s">
        <v>5403</v>
      </c>
      <c r="C1681" s="27" t="s">
        <v>5404</v>
      </c>
      <c r="D1681" s="28" t="s">
        <v>21</v>
      </c>
      <c r="E1681" s="27" t="s">
        <v>5405</v>
      </c>
      <c r="F1681" s="28">
        <v>1997</v>
      </c>
      <c r="G1681" s="28"/>
    </row>
    <row r="1682" spans="1:7">
      <c r="A1682" s="27" t="s">
        <v>5406</v>
      </c>
      <c r="B1682" s="27" t="s">
        <v>5407</v>
      </c>
      <c r="C1682" s="27" t="s">
        <v>5408</v>
      </c>
      <c r="D1682" s="28" t="s">
        <v>21</v>
      </c>
      <c r="E1682" s="27" t="s">
        <v>5409</v>
      </c>
      <c r="F1682" s="28">
        <v>2005</v>
      </c>
      <c r="G1682" s="28"/>
    </row>
    <row r="1683" spans="1:7">
      <c r="A1683" s="27" t="s">
        <v>5406</v>
      </c>
      <c r="B1683" s="27" t="s">
        <v>5410</v>
      </c>
      <c r="C1683" s="27" t="s">
        <v>5408</v>
      </c>
      <c r="D1683" s="28" t="s">
        <v>21</v>
      </c>
      <c r="E1683" s="27" t="s">
        <v>5411</v>
      </c>
      <c r="F1683" s="28">
        <v>2008</v>
      </c>
      <c r="G1683" s="28"/>
    </row>
    <row r="1684" spans="1:7">
      <c r="A1684" s="27" t="s">
        <v>5412</v>
      </c>
      <c r="B1684" s="27" t="s">
        <v>5413</v>
      </c>
      <c r="C1684" s="27" t="s">
        <v>5414</v>
      </c>
      <c r="D1684" s="28" t="s">
        <v>21</v>
      </c>
      <c r="E1684" s="27" t="s">
        <v>5415</v>
      </c>
      <c r="F1684" s="28">
        <v>2003</v>
      </c>
      <c r="G1684" s="28"/>
    </row>
    <row r="1685" spans="1:7">
      <c r="A1685" s="27" t="s">
        <v>5416</v>
      </c>
      <c r="B1685" s="27" t="s">
        <v>5417</v>
      </c>
      <c r="C1685" s="27" t="s">
        <v>5418</v>
      </c>
      <c r="D1685" s="28" t="s">
        <v>21</v>
      </c>
      <c r="E1685" s="27" t="s">
        <v>5419</v>
      </c>
      <c r="F1685" s="28">
        <v>2001</v>
      </c>
      <c r="G1685" s="28"/>
    </row>
    <row r="1686" spans="1:7">
      <c r="A1686" s="27" t="s">
        <v>5420</v>
      </c>
      <c r="B1686" s="27" t="s">
        <v>5421</v>
      </c>
      <c r="C1686" s="27" t="s">
        <v>5422</v>
      </c>
      <c r="D1686" s="28" t="s">
        <v>21</v>
      </c>
      <c r="E1686" s="27" t="s">
        <v>5423</v>
      </c>
      <c r="F1686" s="28">
        <v>1970</v>
      </c>
      <c r="G1686" s="28"/>
    </row>
    <row r="1687" spans="1:7">
      <c r="A1687" s="27" t="s">
        <v>5420</v>
      </c>
      <c r="B1687" s="27" t="s">
        <v>5424</v>
      </c>
      <c r="C1687" s="27" t="s">
        <v>5425</v>
      </c>
      <c r="D1687" s="28" t="s">
        <v>21</v>
      </c>
      <c r="E1687" s="27" t="s">
        <v>5426</v>
      </c>
      <c r="F1687" s="28">
        <v>1971</v>
      </c>
      <c r="G1687" s="28"/>
    </row>
    <row r="1688" spans="1:7">
      <c r="A1688" s="27" t="s">
        <v>5427</v>
      </c>
      <c r="B1688" s="27" t="s">
        <v>5428</v>
      </c>
      <c r="C1688" s="27" t="s">
        <v>5429</v>
      </c>
      <c r="D1688" s="28" t="s">
        <v>21</v>
      </c>
      <c r="E1688" s="27" t="s">
        <v>5430</v>
      </c>
      <c r="F1688" s="28">
        <v>1991</v>
      </c>
      <c r="G1688" s="28"/>
    </row>
    <row r="1689" spans="1:7">
      <c r="A1689" s="27" t="s">
        <v>5431</v>
      </c>
      <c r="B1689" s="27" t="s">
        <v>5432</v>
      </c>
      <c r="C1689" s="27" t="s">
        <v>5433</v>
      </c>
      <c r="D1689" s="28" t="s">
        <v>21</v>
      </c>
      <c r="E1689" s="27" t="s">
        <v>5434</v>
      </c>
      <c r="F1689" s="28">
        <v>2006</v>
      </c>
      <c r="G1689" s="28"/>
    </row>
    <row r="1690" spans="1:7">
      <c r="A1690" s="27" t="s">
        <v>5435</v>
      </c>
      <c r="B1690" s="27" t="s">
        <v>5436</v>
      </c>
      <c r="C1690" s="27" t="s">
        <v>5437</v>
      </c>
      <c r="D1690" s="28" t="s">
        <v>21</v>
      </c>
      <c r="E1690" s="27" t="s">
        <v>5438</v>
      </c>
      <c r="F1690" s="28">
        <v>1976</v>
      </c>
      <c r="G1690" s="28"/>
    </row>
    <row r="1691" spans="1:7">
      <c r="A1691" s="27" t="s">
        <v>5439</v>
      </c>
      <c r="B1691" s="27" t="s">
        <v>5440</v>
      </c>
      <c r="C1691" s="27" t="s">
        <v>5441</v>
      </c>
      <c r="D1691" s="28" t="s">
        <v>21</v>
      </c>
      <c r="E1691" s="27" t="s">
        <v>5442</v>
      </c>
      <c r="F1691" s="28">
        <v>1978</v>
      </c>
      <c r="G1691" s="28"/>
    </row>
    <row r="1692" spans="1:7">
      <c r="A1692" s="27" t="s">
        <v>5443</v>
      </c>
      <c r="B1692" s="27" t="s">
        <v>5444</v>
      </c>
      <c r="C1692" s="27" t="s">
        <v>5445</v>
      </c>
      <c r="D1692" s="28" t="s">
        <v>21</v>
      </c>
      <c r="E1692" s="27" t="s">
        <v>5446</v>
      </c>
      <c r="F1692" s="28">
        <v>1999</v>
      </c>
      <c r="G1692" s="28"/>
    </row>
    <row r="1693" spans="1:7">
      <c r="A1693" s="27" t="s">
        <v>5447</v>
      </c>
      <c r="B1693" s="27" t="s">
        <v>5448</v>
      </c>
      <c r="C1693" s="27" t="s">
        <v>5449</v>
      </c>
      <c r="D1693" s="28" t="s">
        <v>21</v>
      </c>
      <c r="E1693" s="27" t="s">
        <v>5450</v>
      </c>
      <c r="F1693" s="28">
        <v>1999</v>
      </c>
      <c r="G1693" s="28"/>
    </row>
    <row r="1694" spans="1:7">
      <c r="A1694" s="27" t="s">
        <v>5451</v>
      </c>
      <c r="B1694" s="27" t="s">
        <v>5452</v>
      </c>
      <c r="C1694" s="27" t="s">
        <v>5453</v>
      </c>
      <c r="D1694" s="28" t="s">
        <v>21</v>
      </c>
      <c r="E1694" s="27" t="s">
        <v>5454</v>
      </c>
      <c r="F1694" s="28">
        <v>1991</v>
      </c>
      <c r="G1694" s="28"/>
    </row>
    <row r="1695" spans="1:7">
      <c r="A1695" s="27" t="s">
        <v>5455</v>
      </c>
      <c r="B1695" s="27" t="s">
        <v>5456</v>
      </c>
      <c r="C1695" s="27" t="s">
        <v>5457</v>
      </c>
      <c r="D1695" s="28" t="s">
        <v>21</v>
      </c>
      <c r="E1695" s="27" t="s">
        <v>5458</v>
      </c>
      <c r="F1695" s="28">
        <v>1979</v>
      </c>
      <c r="G1695" s="28"/>
    </row>
    <row r="1696" spans="1:7">
      <c r="A1696" s="27" t="s">
        <v>5455</v>
      </c>
      <c r="B1696" s="27" t="s">
        <v>5456</v>
      </c>
      <c r="C1696" s="27" t="s">
        <v>5457</v>
      </c>
      <c r="D1696" s="28" t="s">
        <v>21</v>
      </c>
      <c r="E1696" s="27" t="s">
        <v>5459</v>
      </c>
      <c r="F1696" s="28">
        <v>1979</v>
      </c>
      <c r="G1696" s="28"/>
    </row>
    <row r="1697" spans="1:7">
      <c r="A1697" s="27" t="s">
        <v>5460</v>
      </c>
      <c r="B1697" s="27" t="s">
        <v>5461</v>
      </c>
      <c r="C1697" s="27" t="s">
        <v>5462</v>
      </c>
      <c r="D1697" s="28" t="s">
        <v>21</v>
      </c>
      <c r="E1697" s="27" t="s">
        <v>5463</v>
      </c>
      <c r="F1697" s="28">
        <v>1997</v>
      </c>
      <c r="G1697" s="28"/>
    </row>
    <row r="1698" spans="1:7">
      <c r="A1698" s="27" t="s">
        <v>5464</v>
      </c>
      <c r="B1698" s="27" t="s">
        <v>5465</v>
      </c>
      <c r="C1698" s="27" t="s">
        <v>107</v>
      </c>
      <c r="D1698" s="28" t="s">
        <v>21</v>
      </c>
      <c r="E1698" s="27" t="s">
        <v>5466</v>
      </c>
      <c r="F1698" s="28">
        <v>2008</v>
      </c>
      <c r="G1698" s="28"/>
    </row>
    <row r="1699" spans="1:7">
      <c r="A1699" s="27" t="s">
        <v>5467</v>
      </c>
      <c r="B1699" s="27" t="s">
        <v>5468</v>
      </c>
      <c r="C1699" s="27" t="s">
        <v>5469</v>
      </c>
      <c r="D1699" s="28" t="s">
        <v>21</v>
      </c>
      <c r="E1699" s="27" t="s">
        <v>5470</v>
      </c>
      <c r="F1699" s="28">
        <v>1991</v>
      </c>
      <c r="G1699" s="28"/>
    </row>
    <row r="1700" spans="1:7">
      <c r="A1700" s="27" t="s">
        <v>5471</v>
      </c>
      <c r="B1700" s="27" t="s">
        <v>5472</v>
      </c>
      <c r="C1700" s="27" t="s">
        <v>5473</v>
      </c>
      <c r="D1700" s="28" t="s">
        <v>21</v>
      </c>
      <c r="E1700" s="27" t="s">
        <v>5474</v>
      </c>
      <c r="F1700" s="28">
        <v>1983</v>
      </c>
      <c r="G1700" s="28"/>
    </row>
    <row r="1701" spans="1:7">
      <c r="A1701" s="27" t="s">
        <v>5475</v>
      </c>
      <c r="B1701" s="27" t="s">
        <v>5476</v>
      </c>
      <c r="C1701" s="27" t="s">
        <v>5231</v>
      </c>
      <c r="D1701" s="28" t="s">
        <v>21</v>
      </c>
      <c r="E1701" s="27" t="s">
        <v>5477</v>
      </c>
      <c r="F1701" s="28">
        <v>1994</v>
      </c>
      <c r="G1701" s="28"/>
    </row>
    <row r="1702" spans="1:7">
      <c r="A1702" s="27" t="s">
        <v>5475</v>
      </c>
      <c r="B1702" s="27" t="s">
        <v>5476</v>
      </c>
      <c r="C1702" s="27" t="s">
        <v>5231</v>
      </c>
      <c r="D1702" s="28" t="s">
        <v>21</v>
      </c>
      <c r="E1702" s="27" t="s">
        <v>5478</v>
      </c>
      <c r="F1702" s="28">
        <v>1994</v>
      </c>
      <c r="G1702" s="28"/>
    </row>
    <row r="1703" spans="1:7">
      <c r="A1703" s="27" t="s">
        <v>5475</v>
      </c>
      <c r="B1703" s="27" t="s">
        <v>5476</v>
      </c>
      <c r="C1703" s="27" t="s">
        <v>5231</v>
      </c>
      <c r="D1703" s="28" t="s">
        <v>21</v>
      </c>
      <c r="E1703" s="27" t="s">
        <v>5479</v>
      </c>
      <c r="F1703" s="28">
        <v>1994</v>
      </c>
      <c r="G1703" s="28"/>
    </row>
    <row r="1704" spans="1:7">
      <c r="A1704" s="27" t="s">
        <v>5475</v>
      </c>
      <c r="B1704" s="27" t="s">
        <v>5476</v>
      </c>
      <c r="C1704" s="27" t="s">
        <v>5231</v>
      </c>
      <c r="D1704" s="28" t="s">
        <v>21</v>
      </c>
      <c r="E1704" s="27" t="s">
        <v>5480</v>
      </c>
      <c r="F1704" s="28">
        <v>1994</v>
      </c>
      <c r="G1704" s="28"/>
    </row>
    <row r="1705" spans="1:7">
      <c r="A1705" s="27" t="s">
        <v>5481</v>
      </c>
      <c r="B1705" s="27" t="s">
        <v>5482</v>
      </c>
      <c r="C1705" s="27" t="s">
        <v>5231</v>
      </c>
      <c r="D1705" s="28" t="s">
        <v>21</v>
      </c>
      <c r="E1705" s="27" t="s">
        <v>5483</v>
      </c>
      <c r="F1705" s="28">
        <v>1984</v>
      </c>
      <c r="G1705" s="28"/>
    </row>
    <row r="1706" spans="1:7">
      <c r="A1706" s="27" t="s">
        <v>5484</v>
      </c>
      <c r="B1706" s="27" t="s">
        <v>5485</v>
      </c>
      <c r="C1706" s="27" t="s">
        <v>5486</v>
      </c>
      <c r="D1706" s="28" t="s">
        <v>21</v>
      </c>
      <c r="E1706" s="27" t="s">
        <v>5487</v>
      </c>
      <c r="F1706" s="28">
        <v>1977</v>
      </c>
      <c r="G1706" s="28"/>
    </row>
    <row r="1707" spans="1:7">
      <c r="A1707" s="27" t="s">
        <v>5488</v>
      </c>
      <c r="B1707" s="27" t="s">
        <v>5489</v>
      </c>
      <c r="C1707" s="27" t="s">
        <v>5490</v>
      </c>
      <c r="D1707" s="28" t="s">
        <v>21</v>
      </c>
      <c r="E1707" s="27" t="s">
        <v>5491</v>
      </c>
      <c r="F1707" s="28">
        <v>1978</v>
      </c>
      <c r="G1707" s="28"/>
    </row>
    <row r="1708" spans="1:7">
      <c r="A1708" s="27" t="s">
        <v>5492</v>
      </c>
      <c r="B1708" s="27" t="s">
        <v>5493</v>
      </c>
      <c r="C1708" s="27" t="s">
        <v>5494</v>
      </c>
      <c r="D1708" s="28" t="s">
        <v>21</v>
      </c>
      <c r="E1708" s="27" t="s">
        <v>5495</v>
      </c>
      <c r="F1708" s="28">
        <v>1997</v>
      </c>
      <c r="G1708" s="28"/>
    </row>
    <row r="1709" spans="1:7">
      <c r="A1709" s="27" t="s">
        <v>5496</v>
      </c>
      <c r="B1709" s="27" t="s">
        <v>5497</v>
      </c>
      <c r="C1709" s="27" t="s">
        <v>5498</v>
      </c>
      <c r="D1709" s="28" t="s">
        <v>21</v>
      </c>
      <c r="E1709" s="27" t="s">
        <v>5499</v>
      </c>
      <c r="F1709" s="28">
        <v>1946</v>
      </c>
      <c r="G1709" s="28"/>
    </row>
    <row r="1710" spans="1:7">
      <c r="A1710" s="27" t="s">
        <v>5500</v>
      </c>
      <c r="B1710" s="27" t="s">
        <v>5501</v>
      </c>
      <c r="C1710" s="27" t="s">
        <v>5502</v>
      </c>
      <c r="D1710" s="28" t="s">
        <v>21</v>
      </c>
      <c r="E1710" s="27" t="s">
        <v>5503</v>
      </c>
      <c r="F1710" s="28">
        <v>1991</v>
      </c>
      <c r="G1710" s="28"/>
    </row>
    <row r="1711" spans="1:7">
      <c r="A1711" s="27" t="s">
        <v>5504</v>
      </c>
      <c r="B1711" s="27" t="s">
        <v>5505</v>
      </c>
      <c r="C1711" s="27" t="s">
        <v>5506</v>
      </c>
      <c r="D1711" s="28" t="s">
        <v>21</v>
      </c>
      <c r="E1711" s="27" t="s">
        <v>5507</v>
      </c>
      <c r="F1711" s="28">
        <v>2008</v>
      </c>
      <c r="G1711" s="28">
        <v>4</v>
      </c>
    </row>
    <row r="1712" spans="1:7">
      <c r="A1712" s="27" t="s">
        <v>5508</v>
      </c>
      <c r="B1712" s="27" t="s">
        <v>5509</v>
      </c>
      <c r="C1712" s="27" t="s">
        <v>5510</v>
      </c>
      <c r="D1712" s="28" t="s">
        <v>21</v>
      </c>
      <c r="E1712" s="27" t="s">
        <v>5511</v>
      </c>
      <c r="F1712" s="28">
        <v>1975</v>
      </c>
      <c r="G1712" s="28"/>
    </row>
    <row r="1713" spans="1:7">
      <c r="A1713" s="27" t="s">
        <v>5512</v>
      </c>
      <c r="B1713" s="27" t="s">
        <v>5513</v>
      </c>
      <c r="C1713" s="27" t="s">
        <v>596</v>
      </c>
      <c r="D1713" s="28" t="s">
        <v>21</v>
      </c>
      <c r="E1713" s="27" t="s">
        <v>5514</v>
      </c>
      <c r="F1713" s="28">
        <v>1983</v>
      </c>
      <c r="G1713" s="28"/>
    </row>
    <row r="1714" spans="1:7">
      <c r="A1714" s="27" t="s">
        <v>5515</v>
      </c>
      <c r="B1714" s="27" t="s">
        <v>5516</v>
      </c>
      <c r="C1714" s="27" t="s">
        <v>5517</v>
      </c>
      <c r="D1714" s="28" t="s">
        <v>21</v>
      </c>
      <c r="E1714" s="27" t="s">
        <v>5518</v>
      </c>
      <c r="F1714" s="28">
        <v>1961</v>
      </c>
      <c r="G1714" s="28"/>
    </row>
    <row r="1715" spans="1:7">
      <c r="A1715" s="27" t="s">
        <v>5515</v>
      </c>
      <c r="B1715" s="27" t="s">
        <v>5519</v>
      </c>
      <c r="C1715" s="27" t="s">
        <v>5520</v>
      </c>
      <c r="D1715" s="28" t="s">
        <v>21</v>
      </c>
      <c r="E1715" s="27" t="s">
        <v>5521</v>
      </c>
      <c r="F1715" s="28">
        <v>2003</v>
      </c>
      <c r="G1715" s="28"/>
    </row>
    <row r="1716" spans="1:7">
      <c r="A1716" s="27" t="s">
        <v>5522</v>
      </c>
      <c r="B1716" s="27" t="s">
        <v>5523</v>
      </c>
      <c r="C1716" s="27" t="s">
        <v>107</v>
      </c>
      <c r="D1716" s="28" t="s">
        <v>21</v>
      </c>
      <c r="E1716" s="27" t="s">
        <v>5524</v>
      </c>
      <c r="F1716" s="28">
        <v>1976</v>
      </c>
      <c r="G1716" s="28"/>
    </row>
    <row r="1717" spans="1:7">
      <c r="A1717" s="27" t="s">
        <v>5525</v>
      </c>
      <c r="B1717" s="27" t="s">
        <v>5526</v>
      </c>
      <c r="C1717" s="27" t="s">
        <v>5527</v>
      </c>
      <c r="D1717" s="28" t="s">
        <v>21</v>
      </c>
      <c r="E1717" s="27" t="s">
        <v>5528</v>
      </c>
      <c r="F1717" s="28">
        <v>2003</v>
      </c>
      <c r="G1717" s="28"/>
    </row>
    <row r="1718" spans="1:7">
      <c r="A1718" s="27" t="s">
        <v>5529</v>
      </c>
      <c r="B1718" s="27" t="s">
        <v>5530</v>
      </c>
      <c r="C1718" s="27" t="s">
        <v>5531</v>
      </c>
      <c r="D1718" s="28" t="s">
        <v>21</v>
      </c>
      <c r="E1718" s="27" t="s">
        <v>5532</v>
      </c>
      <c r="F1718" s="28">
        <v>1996</v>
      </c>
      <c r="G1718" s="28"/>
    </row>
    <row r="1719" spans="1:7">
      <c r="A1719" s="27" t="s">
        <v>5533</v>
      </c>
      <c r="B1719" s="27" t="s">
        <v>5534</v>
      </c>
      <c r="C1719" s="27" t="s">
        <v>5535</v>
      </c>
      <c r="D1719" s="28" t="s">
        <v>21</v>
      </c>
      <c r="E1719" s="27" t="s">
        <v>5536</v>
      </c>
      <c r="F1719" s="28">
        <v>2001</v>
      </c>
      <c r="G1719" s="28"/>
    </row>
    <row r="1720" spans="1:7">
      <c r="A1720" s="27" t="s">
        <v>5537</v>
      </c>
      <c r="B1720" s="27" t="s">
        <v>5538</v>
      </c>
      <c r="C1720" s="27" t="s">
        <v>5539</v>
      </c>
      <c r="D1720" s="28" t="s">
        <v>21</v>
      </c>
      <c r="E1720" s="27" t="s">
        <v>5540</v>
      </c>
      <c r="F1720" s="28">
        <v>1989</v>
      </c>
      <c r="G1720" s="28"/>
    </row>
    <row r="1721" spans="1:7">
      <c r="A1721" s="27" t="s">
        <v>5541</v>
      </c>
      <c r="B1721" s="27" t="s">
        <v>5542</v>
      </c>
      <c r="C1721" s="27" t="s">
        <v>2850</v>
      </c>
      <c r="D1721" s="28" t="s">
        <v>21</v>
      </c>
      <c r="E1721" s="27" t="s">
        <v>5543</v>
      </c>
      <c r="F1721" s="28">
        <v>1998</v>
      </c>
      <c r="G1721" s="28"/>
    </row>
    <row r="1722" spans="1:7">
      <c r="A1722" s="27" t="s">
        <v>5544</v>
      </c>
      <c r="B1722" s="27" t="s">
        <v>5545</v>
      </c>
      <c r="C1722" s="27" t="s">
        <v>5546</v>
      </c>
      <c r="D1722" s="28" t="s">
        <v>21</v>
      </c>
      <c r="E1722" s="27" t="s">
        <v>5547</v>
      </c>
      <c r="F1722" s="28">
        <v>2008</v>
      </c>
      <c r="G1722" s="28"/>
    </row>
    <row r="1723" spans="1:7">
      <c r="A1723" s="27" t="s">
        <v>5548</v>
      </c>
      <c r="B1723" s="27" t="s">
        <v>5549</v>
      </c>
      <c r="C1723" s="27" t="s">
        <v>5550</v>
      </c>
      <c r="D1723" s="28" t="s">
        <v>21</v>
      </c>
      <c r="E1723" s="27" t="s">
        <v>5551</v>
      </c>
      <c r="F1723" s="28">
        <v>2009</v>
      </c>
      <c r="G1723" s="28"/>
    </row>
    <row r="1724" spans="1:7">
      <c r="A1724" s="27" t="s">
        <v>5548</v>
      </c>
      <c r="B1724" s="27" t="s">
        <v>5552</v>
      </c>
      <c r="C1724" s="27" t="s">
        <v>5550</v>
      </c>
      <c r="D1724" s="28" t="s">
        <v>21</v>
      </c>
      <c r="E1724" s="27" t="s">
        <v>5553</v>
      </c>
      <c r="F1724" s="28">
        <v>2008</v>
      </c>
      <c r="G1724" s="28"/>
    </row>
    <row r="1725" spans="1:7">
      <c r="A1725" s="27" t="s">
        <v>5554</v>
      </c>
      <c r="B1725" s="27" t="s">
        <v>5555</v>
      </c>
      <c r="C1725" s="27" t="s">
        <v>107</v>
      </c>
      <c r="D1725" s="28" t="s">
        <v>21</v>
      </c>
      <c r="E1725" s="27" t="s">
        <v>5556</v>
      </c>
      <c r="F1725" s="28">
        <v>1998</v>
      </c>
      <c r="G1725" s="28"/>
    </row>
    <row r="1726" spans="1:7">
      <c r="A1726" s="27" t="s">
        <v>5557</v>
      </c>
      <c r="B1726" s="27" t="s">
        <v>5558</v>
      </c>
      <c r="C1726" s="27" t="s">
        <v>5559</v>
      </c>
      <c r="D1726" s="28" t="s">
        <v>21</v>
      </c>
      <c r="E1726" s="27" t="s">
        <v>5560</v>
      </c>
      <c r="F1726" s="28">
        <v>2003</v>
      </c>
      <c r="G1726" s="28"/>
    </row>
    <row r="1727" spans="1:7">
      <c r="A1727" s="27" t="s">
        <v>5561</v>
      </c>
      <c r="B1727" s="27" t="s">
        <v>5562</v>
      </c>
      <c r="C1727" s="27" t="s">
        <v>5563</v>
      </c>
      <c r="D1727" s="28" t="s">
        <v>21</v>
      </c>
      <c r="E1727" s="27" t="s">
        <v>5564</v>
      </c>
      <c r="F1727" s="28">
        <v>2002</v>
      </c>
      <c r="G1727" s="28"/>
    </row>
    <row r="1728" spans="1:7">
      <c r="A1728" s="27" t="s">
        <v>5565</v>
      </c>
      <c r="B1728" s="27" t="s">
        <v>5566</v>
      </c>
      <c r="C1728" s="27" t="s">
        <v>5567</v>
      </c>
      <c r="D1728" s="28" t="s">
        <v>21</v>
      </c>
      <c r="E1728" s="27" t="s">
        <v>5568</v>
      </c>
      <c r="F1728" s="28">
        <v>1977</v>
      </c>
      <c r="G1728" s="28"/>
    </row>
    <row r="1729" spans="1:7">
      <c r="A1729" s="27" t="s">
        <v>5569</v>
      </c>
      <c r="B1729" s="27" t="s">
        <v>5570</v>
      </c>
      <c r="C1729" s="27" t="s">
        <v>5571</v>
      </c>
      <c r="D1729" s="28" t="s">
        <v>21</v>
      </c>
      <c r="E1729" s="27" t="s">
        <v>5572</v>
      </c>
      <c r="F1729" s="28">
        <v>1974</v>
      </c>
      <c r="G1729" s="28"/>
    </row>
    <row r="1730" spans="1:7">
      <c r="A1730" s="27" t="s">
        <v>5573</v>
      </c>
      <c r="B1730" s="27" t="s">
        <v>5574</v>
      </c>
      <c r="C1730" s="27" t="s">
        <v>5575</v>
      </c>
      <c r="D1730" s="28" t="s">
        <v>21</v>
      </c>
      <c r="E1730" s="27" t="s">
        <v>5576</v>
      </c>
      <c r="F1730" s="28">
        <v>2008</v>
      </c>
      <c r="G1730" s="28"/>
    </row>
    <row r="1731" spans="1:7">
      <c r="A1731" s="27" t="s">
        <v>5577</v>
      </c>
      <c r="B1731" s="27" t="s">
        <v>5578</v>
      </c>
      <c r="C1731" s="27" t="s">
        <v>5579</v>
      </c>
      <c r="D1731" s="28" t="s">
        <v>21</v>
      </c>
      <c r="E1731" s="27" t="s">
        <v>5580</v>
      </c>
      <c r="F1731" s="28">
        <v>1980</v>
      </c>
      <c r="G1731" s="28"/>
    </row>
    <row r="1732" spans="1:7">
      <c r="A1732" s="27" t="s">
        <v>5577</v>
      </c>
      <c r="B1732" s="27" t="s">
        <v>5581</v>
      </c>
      <c r="C1732" s="27" t="s">
        <v>5582</v>
      </c>
      <c r="D1732" s="28" t="s">
        <v>21</v>
      </c>
      <c r="E1732" s="27" t="s">
        <v>5583</v>
      </c>
      <c r="F1732" s="28">
        <v>1976</v>
      </c>
      <c r="G1732" s="28"/>
    </row>
    <row r="1733" spans="1:7">
      <c r="A1733" s="27" t="s">
        <v>5584</v>
      </c>
      <c r="B1733" s="27" t="s">
        <v>5585</v>
      </c>
      <c r="C1733" s="27" t="s">
        <v>5586</v>
      </c>
      <c r="D1733" s="28" t="s">
        <v>21</v>
      </c>
      <c r="E1733" s="27" t="s">
        <v>5587</v>
      </c>
      <c r="F1733" s="28">
        <v>1989</v>
      </c>
      <c r="G1733" s="28">
        <v>5</v>
      </c>
    </row>
    <row r="1734" spans="1:7">
      <c r="A1734" s="27" t="s">
        <v>5588</v>
      </c>
      <c r="B1734" s="27" t="s">
        <v>5589</v>
      </c>
      <c r="C1734" s="27" t="s">
        <v>5590</v>
      </c>
      <c r="D1734" s="28" t="s">
        <v>21</v>
      </c>
      <c r="E1734" s="27" t="s">
        <v>5591</v>
      </c>
      <c r="F1734" s="28">
        <v>1992</v>
      </c>
      <c r="G1734" s="28"/>
    </row>
    <row r="1735" spans="1:7">
      <c r="A1735" s="27" t="s">
        <v>5592</v>
      </c>
      <c r="B1735" s="27" t="s">
        <v>5593</v>
      </c>
      <c r="C1735" s="27" t="s">
        <v>5594</v>
      </c>
      <c r="D1735" s="28" t="s">
        <v>21</v>
      </c>
      <c r="E1735" s="27" t="s">
        <v>5595</v>
      </c>
      <c r="F1735" s="28">
        <v>1979</v>
      </c>
      <c r="G1735" s="28"/>
    </row>
    <row r="1736" spans="1:7">
      <c r="A1736" s="27" t="s">
        <v>5596</v>
      </c>
      <c r="B1736" s="27" t="s">
        <v>5597</v>
      </c>
      <c r="C1736" s="27" t="s">
        <v>5598</v>
      </c>
      <c r="D1736" s="28" t="s">
        <v>21</v>
      </c>
      <c r="E1736" s="27" t="s">
        <v>5599</v>
      </c>
      <c r="F1736" s="28">
        <v>1981</v>
      </c>
      <c r="G1736" s="28"/>
    </row>
    <row r="1737" spans="1:7">
      <c r="A1737" s="27" t="s">
        <v>5600</v>
      </c>
      <c r="B1737" s="27" t="s">
        <v>5601</v>
      </c>
      <c r="C1737" s="27" t="s">
        <v>5602</v>
      </c>
      <c r="D1737" s="28" t="s">
        <v>21</v>
      </c>
      <c r="E1737" s="27" t="s">
        <v>5603</v>
      </c>
      <c r="F1737" s="28">
        <v>2007</v>
      </c>
      <c r="G1737" s="28"/>
    </row>
    <row r="1738" spans="1:7">
      <c r="A1738" s="27" t="s">
        <v>5604</v>
      </c>
      <c r="B1738" s="27" t="s">
        <v>5605</v>
      </c>
      <c r="C1738" s="27" t="s">
        <v>107</v>
      </c>
      <c r="D1738" s="28" t="s">
        <v>21</v>
      </c>
      <c r="E1738" s="27" t="s">
        <v>5606</v>
      </c>
      <c r="F1738" s="28">
        <v>2005</v>
      </c>
      <c r="G1738" s="28"/>
    </row>
    <row r="1739" spans="1:7">
      <c r="A1739" s="27" t="s">
        <v>5604</v>
      </c>
      <c r="B1739" s="27" t="s">
        <v>5605</v>
      </c>
      <c r="C1739" s="27" t="s">
        <v>107</v>
      </c>
      <c r="D1739" s="28" t="s">
        <v>21</v>
      </c>
      <c r="E1739" s="27" t="s">
        <v>5607</v>
      </c>
      <c r="F1739" s="28">
        <v>2005</v>
      </c>
      <c r="G1739" s="28"/>
    </row>
    <row r="1740" spans="1:7">
      <c r="A1740" s="27" t="s">
        <v>5608</v>
      </c>
      <c r="B1740" s="27" t="s">
        <v>5609</v>
      </c>
      <c r="C1740" s="27" t="s">
        <v>5610</v>
      </c>
      <c r="D1740" s="28" t="s">
        <v>21</v>
      </c>
      <c r="E1740" s="27" t="s">
        <v>5611</v>
      </c>
      <c r="F1740" s="28">
        <v>2008</v>
      </c>
      <c r="G1740" s="28"/>
    </row>
    <row r="1741" spans="1:7">
      <c r="A1741" s="27" t="s">
        <v>5612</v>
      </c>
      <c r="B1741" s="27" t="s">
        <v>5613</v>
      </c>
      <c r="C1741" s="27" t="s">
        <v>5614</v>
      </c>
      <c r="D1741" s="28" t="s">
        <v>21</v>
      </c>
      <c r="E1741" s="27" t="s">
        <v>5615</v>
      </c>
      <c r="F1741" s="28">
        <v>2007</v>
      </c>
      <c r="G1741" s="28"/>
    </row>
    <row r="1742" spans="1:7">
      <c r="A1742" s="27" t="s">
        <v>5616</v>
      </c>
      <c r="B1742" s="27" t="s">
        <v>5617</v>
      </c>
      <c r="C1742" s="27" t="s">
        <v>5618</v>
      </c>
      <c r="D1742" s="28" t="s">
        <v>21</v>
      </c>
      <c r="E1742" s="27" t="s">
        <v>5619</v>
      </c>
      <c r="F1742" s="28">
        <v>2008</v>
      </c>
      <c r="G1742" s="28"/>
    </row>
    <row r="1743" spans="1:7">
      <c r="A1743" s="27" t="s">
        <v>5620</v>
      </c>
      <c r="B1743" s="27" t="s">
        <v>5621</v>
      </c>
      <c r="C1743" s="27" t="s">
        <v>107</v>
      </c>
      <c r="D1743" s="28" t="s">
        <v>21</v>
      </c>
      <c r="E1743" s="27" t="s">
        <v>5622</v>
      </c>
      <c r="F1743" s="28">
        <v>2003</v>
      </c>
      <c r="G1743" s="28"/>
    </row>
    <row r="1744" spans="1:7">
      <c r="A1744" s="27" t="s">
        <v>5623</v>
      </c>
      <c r="B1744" s="27" t="s">
        <v>5624</v>
      </c>
      <c r="C1744" s="27" t="s">
        <v>5625</v>
      </c>
      <c r="D1744" s="28" t="s">
        <v>21</v>
      </c>
      <c r="E1744" s="27" t="s">
        <v>5626</v>
      </c>
      <c r="F1744" s="28">
        <v>1982</v>
      </c>
      <c r="G1744" s="28"/>
    </row>
    <row r="1745" spans="1:7">
      <c r="A1745" s="27" t="s">
        <v>5627</v>
      </c>
      <c r="B1745" s="27" t="s">
        <v>5628</v>
      </c>
      <c r="C1745" s="27" t="s">
        <v>2778</v>
      </c>
      <c r="D1745" s="28" t="s">
        <v>21</v>
      </c>
      <c r="E1745" s="27" t="s">
        <v>5629</v>
      </c>
      <c r="F1745" s="28">
        <v>1998</v>
      </c>
      <c r="G1745" s="28"/>
    </row>
    <row r="1746" spans="1:7">
      <c r="A1746" s="27" t="s">
        <v>5627</v>
      </c>
      <c r="B1746" s="27" t="s">
        <v>5630</v>
      </c>
      <c r="C1746" s="27" t="s">
        <v>5631</v>
      </c>
      <c r="D1746" s="28" t="s">
        <v>21</v>
      </c>
      <c r="E1746" s="27" t="s">
        <v>5632</v>
      </c>
      <c r="F1746" s="28">
        <v>2009</v>
      </c>
      <c r="G1746" s="28"/>
    </row>
    <row r="1747" spans="1:7">
      <c r="A1747" s="27" t="s">
        <v>5633</v>
      </c>
      <c r="B1747" s="27" t="s">
        <v>5634</v>
      </c>
      <c r="C1747" s="27" t="s">
        <v>5635</v>
      </c>
      <c r="D1747" s="28" t="s">
        <v>21</v>
      </c>
      <c r="E1747" s="27" t="s">
        <v>5636</v>
      </c>
      <c r="F1747" s="28">
        <v>2007</v>
      </c>
      <c r="G1747" s="28"/>
    </row>
    <row r="1748" spans="1:7">
      <c r="A1748" s="27" t="s">
        <v>5637</v>
      </c>
      <c r="B1748" s="27" t="s">
        <v>5638</v>
      </c>
      <c r="C1748" s="27" t="s">
        <v>2778</v>
      </c>
      <c r="D1748" s="28" t="s">
        <v>21</v>
      </c>
      <c r="E1748" s="27" t="s">
        <v>5639</v>
      </c>
      <c r="F1748" s="28">
        <v>1985</v>
      </c>
      <c r="G1748" s="28"/>
    </row>
    <row r="1749" spans="1:7">
      <c r="A1749" s="27" t="s">
        <v>5640</v>
      </c>
      <c r="B1749" s="27" t="s">
        <v>5641</v>
      </c>
      <c r="C1749" s="27" t="s">
        <v>5642</v>
      </c>
      <c r="D1749" s="28" t="s">
        <v>21</v>
      </c>
      <c r="E1749" s="27" t="s">
        <v>5643</v>
      </c>
      <c r="F1749" s="28">
        <v>2004</v>
      </c>
      <c r="G1749" s="28"/>
    </row>
    <row r="1750" spans="1:7">
      <c r="A1750" s="27" t="s">
        <v>5644</v>
      </c>
      <c r="B1750" s="27" t="s">
        <v>5645</v>
      </c>
      <c r="C1750" s="27" t="s">
        <v>5646</v>
      </c>
      <c r="D1750" s="28" t="s">
        <v>21</v>
      </c>
      <c r="E1750" s="27" t="s">
        <v>5647</v>
      </c>
      <c r="F1750" s="28">
        <v>2000</v>
      </c>
      <c r="G1750" s="28"/>
    </row>
    <row r="1751" spans="1:7">
      <c r="A1751" s="27" t="s">
        <v>5648</v>
      </c>
      <c r="B1751" s="27" t="s">
        <v>5649</v>
      </c>
      <c r="C1751" s="27" t="s">
        <v>5650</v>
      </c>
      <c r="D1751" s="28" t="s">
        <v>21</v>
      </c>
      <c r="E1751" s="27" t="s">
        <v>5651</v>
      </c>
      <c r="F1751" s="28">
        <v>2004</v>
      </c>
      <c r="G1751" s="28"/>
    </row>
    <row r="1752" spans="1:7">
      <c r="A1752" s="27" t="s">
        <v>5652</v>
      </c>
      <c r="B1752" s="27" t="s">
        <v>5653</v>
      </c>
      <c r="C1752" s="27" t="s">
        <v>5654</v>
      </c>
      <c r="D1752" s="28" t="s">
        <v>21</v>
      </c>
      <c r="E1752" s="27" t="s">
        <v>5655</v>
      </c>
      <c r="F1752" s="28">
        <v>2005</v>
      </c>
      <c r="G1752" s="28"/>
    </row>
    <row r="1753" spans="1:7">
      <c r="A1753" s="27" t="s">
        <v>5656</v>
      </c>
      <c r="B1753" s="27" t="s">
        <v>5657</v>
      </c>
      <c r="C1753" s="27" t="s">
        <v>5658</v>
      </c>
      <c r="D1753" s="28" t="s">
        <v>21</v>
      </c>
      <c r="E1753" s="27" t="s">
        <v>5659</v>
      </c>
      <c r="F1753" s="28">
        <v>1973</v>
      </c>
      <c r="G1753" s="28"/>
    </row>
    <row r="1754" spans="1:7">
      <c r="A1754" s="27" t="s">
        <v>5660</v>
      </c>
      <c r="B1754" s="27" t="s">
        <v>5661</v>
      </c>
      <c r="C1754" s="27" t="s">
        <v>5662</v>
      </c>
      <c r="D1754" s="28" t="s">
        <v>21</v>
      </c>
      <c r="E1754" s="27" t="s">
        <v>5663</v>
      </c>
      <c r="F1754" s="28">
        <v>1998</v>
      </c>
      <c r="G1754" s="28"/>
    </row>
    <row r="1755" spans="1:7">
      <c r="A1755" s="27" t="s">
        <v>5664</v>
      </c>
      <c r="B1755" s="27" t="s">
        <v>5665</v>
      </c>
      <c r="C1755" s="27" t="s">
        <v>5666</v>
      </c>
      <c r="D1755" s="28" t="s">
        <v>21</v>
      </c>
      <c r="E1755" s="27" t="s">
        <v>5667</v>
      </c>
      <c r="F1755" s="28">
        <v>1952</v>
      </c>
      <c r="G1755" s="28"/>
    </row>
    <row r="1756" spans="1:7">
      <c r="A1756" s="27" t="s">
        <v>5668</v>
      </c>
      <c r="B1756" s="27" t="s">
        <v>5669</v>
      </c>
      <c r="C1756" s="27" t="s">
        <v>5670</v>
      </c>
      <c r="D1756" s="28" t="s">
        <v>21</v>
      </c>
      <c r="E1756" s="27" t="s">
        <v>5671</v>
      </c>
      <c r="F1756" s="28">
        <v>2002</v>
      </c>
      <c r="G1756" s="28"/>
    </row>
    <row r="1757" spans="1:7">
      <c r="A1757" s="27" t="s">
        <v>5668</v>
      </c>
      <c r="B1757" s="27" t="s">
        <v>5672</v>
      </c>
      <c r="C1757" s="27" t="s">
        <v>5670</v>
      </c>
      <c r="D1757" s="28" t="s">
        <v>21</v>
      </c>
      <c r="E1757" s="27" t="s">
        <v>5673</v>
      </c>
      <c r="F1757" s="28">
        <v>2007</v>
      </c>
      <c r="G1757" s="28"/>
    </row>
    <row r="1758" spans="1:7">
      <c r="A1758" s="27" t="s">
        <v>5674</v>
      </c>
      <c r="B1758" s="27" t="s">
        <v>5675</v>
      </c>
      <c r="C1758" s="27" t="s">
        <v>5676</v>
      </c>
      <c r="D1758" s="28" t="s">
        <v>21</v>
      </c>
      <c r="E1758" s="27" t="s">
        <v>5677</v>
      </c>
      <c r="F1758" s="28">
        <v>1994</v>
      </c>
      <c r="G1758" s="28"/>
    </row>
    <row r="1759" spans="1:7">
      <c r="A1759" s="27" t="s">
        <v>5674</v>
      </c>
      <c r="B1759" s="27" t="s">
        <v>5678</v>
      </c>
      <c r="C1759" s="27" t="s">
        <v>5679</v>
      </c>
      <c r="D1759" s="28" t="s">
        <v>21</v>
      </c>
      <c r="E1759" s="27" t="s">
        <v>5680</v>
      </c>
      <c r="F1759" s="28">
        <v>1962</v>
      </c>
      <c r="G1759" s="28"/>
    </row>
    <row r="1760" spans="1:7">
      <c r="A1760" s="27" t="s">
        <v>5674</v>
      </c>
      <c r="B1760" s="27" t="s">
        <v>5681</v>
      </c>
      <c r="C1760" s="27" t="s">
        <v>5679</v>
      </c>
      <c r="D1760" s="28" t="s">
        <v>21</v>
      </c>
      <c r="E1760" s="27" t="s">
        <v>5682</v>
      </c>
      <c r="F1760" s="28">
        <v>1986</v>
      </c>
      <c r="G1760" s="28"/>
    </row>
    <row r="1761" spans="1:7">
      <c r="A1761" s="27" t="s">
        <v>5674</v>
      </c>
      <c r="B1761" s="27" t="s">
        <v>5678</v>
      </c>
      <c r="C1761" s="27" t="s">
        <v>5679</v>
      </c>
      <c r="D1761" s="28" t="s">
        <v>21</v>
      </c>
      <c r="E1761" s="27" t="s">
        <v>5683</v>
      </c>
      <c r="F1761" s="28">
        <v>1962</v>
      </c>
      <c r="G1761" s="28"/>
    </row>
    <row r="1762" spans="1:7">
      <c r="A1762" s="27" t="s">
        <v>5674</v>
      </c>
      <c r="B1762" s="27" t="s">
        <v>5678</v>
      </c>
      <c r="C1762" s="27" t="s">
        <v>5679</v>
      </c>
      <c r="D1762" s="28" t="s">
        <v>21</v>
      </c>
      <c r="E1762" s="27" t="s">
        <v>5684</v>
      </c>
      <c r="F1762" s="28">
        <v>1982</v>
      </c>
      <c r="G1762" s="28"/>
    </row>
    <row r="1763" spans="1:7">
      <c r="A1763" s="27" t="s">
        <v>5674</v>
      </c>
      <c r="B1763" s="27" t="s">
        <v>5685</v>
      </c>
      <c r="C1763" s="27" t="s">
        <v>5676</v>
      </c>
      <c r="D1763" s="28" t="s">
        <v>21</v>
      </c>
      <c r="E1763" s="27" t="s">
        <v>5686</v>
      </c>
      <c r="F1763" s="28">
        <v>1990</v>
      </c>
      <c r="G1763" s="28"/>
    </row>
    <row r="1764" spans="1:7">
      <c r="A1764" s="27" t="s">
        <v>5674</v>
      </c>
      <c r="B1764" s="27" t="s">
        <v>5687</v>
      </c>
      <c r="C1764" s="27" t="s">
        <v>5679</v>
      </c>
      <c r="D1764" s="28" t="s">
        <v>21</v>
      </c>
      <c r="E1764" s="27" t="s">
        <v>5688</v>
      </c>
      <c r="F1764" s="28">
        <v>1978</v>
      </c>
      <c r="G1764" s="28"/>
    </row>
    <row r="1765" spans="1:7">
      <c r="A1765" s="27" t="s">
        <v>5689</v>
      </c>
      <c r="B1765" s="27" t="s">
        <v>5690</v>
      </c>
      <c r="C1765" s="27" t="s">
        <v>5691</v>
      </c>
      <c r="D1765" s="28" t="s">
        <v>21</v>
      </c>
      <c r="E1765" s="27" t="s">
        <v>5692</v>
      </c>
      <c r="F1765" s="28">
        <v>1998</v>
      </c>
      <c r="G1765" s="28"/>
    </row>
    <row r="1766" spans="1:7">
      <c r="A1766" s="27" t="s">
        <v>5693</v>
      </c>
      <c r="B1766" s="27" t="s">
        <v>5694</v>
      </c>
      <c r="C1766" s="27" t="s">
        <v>30</v>
      </c>
      <c r="D1766" s="28" t="s">
        <v>21</v>
      </c>
      <c r="E1766" s="27" t="s">
        <v>5695</v>
      </c>
      <c r="F1766" s="28">
        <v>1973</v>
      </c>
      <c r="G1766" s="28"/>
    </row>
    <row r="1767" spans="1:7">
      <c r="A1767" s="27" t="s">
        <v>5696</v>
      </c>
      <c r="B1767" s="27" t="s">
        <v>5697</v>
      </c>
      <c r="C1767" s="27" t="s">
        <v>5698</v>
      </c>
      <c r="D1767" s="28" t="s">
        <v>21</v>
      </c>
      <c r="E1767" s="27" t="s">
        <v>5699</v>
      </c>
      <c r="F1767" s="28">
        <v>1970</v>
      </c>
      <c r="G1767" s="28"/>
    </row>
    <row r="1768" spans="1:7">
      <c r="A1768" s="27" t="s">
        <v>5700</v>
      </c>
      <c r="B1768" s="27" t="s">
        <v>5701</v>
      </c>
      <c r="C1768" s="27" t="s">
        <v>5702</v>
      </c>
      <c r="D1768" s="28" t="s">
        <v>21</v>
      </c>
      <c r="E1768" s="27" t="s">
        <v>5703</v>
      </c>
      <c r="F1768" s="28">
        <v>2004</v>
      </c>
      <c r="G1768" s="28">
        <v>4</v>
      </c>
    </row>
    <row r="1769" spans="1:7">
      <c r="A1769" s="27" t="s">
        <v>5704</v>
      </c>
      <c r="B1769" s="27" t="s">
        <v>5705</v>
      </c>
      <c r="C1769" s="27" t="s">
        <v>946</v>
      </c>
      <c r="D1769" s="28" t="s">
        <v>21</v>
      </c>
      <c r="E1769" s="27" t="s">
        <v>5706</v>
      </c>
      <c r="F1769" s="28">
        <v>1997</v>
      </c>
      <c r="G1769" s="28"/>
    </row>
    <row r="1770" spans="1:7">
      <c r="A1770" s="27" t="s">
        <v>5707</v>
      </c>
      <c r="B1770" s="27" t="s">
        <v>5708</v>
      </c>
      <c r="C1770" s="27" t="s">
        <v>5709</v>
      </c>
      <c r="D1770" s="28" t="s">
        <v>21</v>
      </c>
      <c r="E1770" s="27" t="s">
        <v>5710</v>
      </c>
      <c r="F1770" s="28">
        <v>1954</v>
      </c>
      <c r="G1770" s="28"/>
    </row>
    <row r="1771" spans="1:7">
      <c r="A1771" s="27" t="s">
        <v>5711</v>
      </c>
      <c r="B1771" s="27" t="s">
        <v>5712</v>
      </c>
      <c r="C1771" s="27" t="s">
        <v>410</v>
      </c>
      <c r="D1771" s="28" t="s">
        <v>21</v>
      </c>
      <c r="E1771" s="27" t="s">
        <v>5713</v>
      </c>
      <c r="F1771" s="28">
        <v>1965</v>
      </c>
      <c r="G1771" s="28"/>
    </row>
    <row r="1772" spans="1:7">
      <c r="A1772" s="27" t="s">
        <v>5711</v>
      </c>
      <c r="B1772" s="27" t="s">
        <v>5714</v>
      </c>
      <c r="C1772" s="27" t="s">
        <v>5715</v>
      </c>
      <c r="D1772" s="28" t="s">
        <v>21</v>
      </c>
      <c r="E1772" s="27" t="s">
        <v>5716</v>
      </c>
      <c r="F1772" s="28">
        <v>1965</v>
      </c>
      <c r="G1772" s="28"/>
    </row>
    <row r="1773" spans="1:7">
      <c r="A1773" s="27" t="s">
        <v>5711</v>
      </c>
      <c r="B1773" s="27" t="s">
        <v>5714</v>
      </c>
      <c r="C1773" s="27" t="s">
        <v>5715</v>
      </c>
      <c r="D1773" s="28" t="s">
        <v>21</v>
      </c>
      <c r="E1773" s="27" t="s">
        <v>5717</v>
      </c>
      <c r="F1773" s="28">
        <v>1965</v>
      </c>
      <c r="G1773" s="28"/>
    </row>
    <row r="1774" spans="1:7">
      <c r="A1774" s="27" t="s">
        <v>5718</v>
      </c>
      <c r="B1774" s="27" t="s">
        <v>5719</v>
      </c>
      <c r="C1774" s="27" t="s">
        <v>5720</v>
      </c>
      <c r="D1774" s="28" t="s">
        <v>21</v>
      </c>
      <c r="E1774" s="27" t="s">
        <v>5721</v>
      </c>
      <c r="F1774" s="28">
        <v>1994</v>
      </c>
      <c r="G1774" s="28"/>
    </row>
    <row r="1775" spans="1:7">
      <c r="A1775" s="27" t="s">
        <v>5722</v>
      </c>
      <c r="B1775" s="27" t="s">
        <v>5723</v>
      </c>
      <c r="C1775" s="27" t="s">
        <v>5724</v>
      </c>
      <c r="D1775" s="28" t="s">
        <v>21</v>
      </c>
      <c r="E1775" s="27" t="s">
        <v>5725</v>
      </c>
      <c r="F1775" s="28">
        <v>1988</v>
      </c>
      <c r="G1775" s="28"/>
    </row>
    <row r="1776" spans="1:7">
      <c r="A1776" s="27" t="s">
        <v>5722</v>
      </c>
      <c r="B1776" s="27" t="s">
        <v>5726</v>
      </c>
      <c r="C1776" s="27" t="s">
        <v>5727</v>
      </c>
      <c r="D1776" s="28" t="s">
        <v>21</v>
      </c>
      <c r="E1776" s="27" t="s">
        <v>5728</v>
      </c>
      <c r="F1776" s="28">
        <v>1992</v>
      </c>
      <c r="G1776" s="28"/>
    </row>
    <row r="1777" spans="1:7">
      <c r="A1777" s="27" t="s">
        <v>5729</v>
      </c>
      <c r="B1777" s="27" t="s">
        <v>5730</v>
      </c>
      <c r="C1777" s="27" t="s">
        <v>107</v>
      </c>
      <c r="D1777" s="28" t="s">
        <v>21</v>
      </c>
      <c r="E1777" s="27" t="s">
        <v>5731</v>
      </c>
      <c r="F1777" s="28">
        <v>1979</v>
      </c>
      <c r="G1777" s="28"/>
    </row>
    <row r="1778" spans="1:7">
      <c r="A1778" s="27" t="s">
        <v>5729</v>
      </c>
      <c r="B1778" s="27" t="s">
        <v>5732</v>
      </c>
      <c r="C1778" s="27" t="s">
        <v>5733</v>
      </c>
      <c r="D1778" s="28" t="s">
        <v>21</v>
      </c>
      <c r="E1778" s="27" t="s">
        <v>5734</v>
      </c>
      <c r="F1778" s="28">
        <v>2004</v>
      </c>
      <c r="G1778" s="28"/>
    </row>
    <row r="1779" spans="1:7">
      <c r="A1779" s="27" t="s">
        <v>5735</v>
      </c>
      <c r="B1779" s="27" t="s">
        <v>5736</v>
      </c>
      <c r="C1779" s="27" t="s">
        <v>107</v>
      </c>
      <c r="D1779" s="28" t="s">
        <v>21</v>
      </c>
      <c r="E1779" s="27" t="s">
        <v>5737</v>
      </c>
      <c r="F1779" s="28">
        <v>1975</v>
      </c>
      <c r="G1779" s="28"/>
    </row>
    <row r="1780" spans="1:7">
      <c r="A1780" s="27" t="s">
        <v>5738</v>
      </c>
      <c r="B1780" s="27" t="s">
        <v>5739</v>
      </c>
      <c r="C1780" s="27" t="s">
        <v>5740</v>
      </c>
      <c r="D1780" s="28" t="s">
        <v>21</v>
      </c>
      <c r="E1780" s="27" t="s">
        <v>5741</v>
      </c>
      <c r="F1780" s="28">
        <v>1968</v>
      </c>
      <c r="G1780" s="28"/>
    </row>
    <row r="1781" spans="1:7">
      <c r="A1781" s="27" t="s">
        <v>5742</v>
      </c>
      <c r="B1781" s="27" t="s">
        <v>5743</v>
      </c>
      <c r="C1781" s="27" t="s">
        <v>5744</v>
      </c>
      <c r="D1781" s="28" t="s">
        <v>21</v>
      </c>
      <c r="E1781" s="27" t="s">
        <v>5745</v>
      </c>
      <c r="F1781" s="28">
        <v>2006</v>
      </c>
      <c r="G1781" s="28"/>
    </row>
    <row r="1782" spans="1:7">
      <c r="A1782" s="27" t="s">
        <v>5746</v>
      </c>
      <c r="B1782" s="27" t="s">
        <v>5747</v>
      </c>
      <c r="C1782" s="27" t="s">
        <v>5748</v>
      </c>
      <c r="D1782" s="28" t="s">
        <v>21</v>
      </c>
      <c r="E1782" s="27" t="s">
        <v>5749</v>
      </c>
      <c r="F1782" s="28">
        <v>1984</v>
      </c>
      <c r="G1782" s="28"/>
    </row>
    <row r="1783" spans="1:7">
      <c r="A1783" s="27" t="s">
        <v>5750</v>
      </c>
      <c r="B1783" s="27" t="s">
        <v>5751</v>
      </c>
      <c r="C1783" s="27" t="s">
        <v>5752</v>
      </c>
      <c r="D1783" s="28" t="s">
        <v>21</v>
      </c>
      <c r="E1783" s="27" t="s">
        <v>5753</v>
      </c>
      <c r="F1783" s="28">
        <v>1974</v>
      </c>
      <c r="G1783" s="28"/>
    </row>
    <row r="1784" spans="1:7">
      <c r="A1784" s="27" t="s">
        <v>5754</v>
      </c>
      <c r="B1784" s="27" t="s">
        <v>5755</v>
      </c>
      <c r="C1784" s="27" t="s">
        <v>5715</v>
      </c>
      <c r="D1784" s="28" t="s">
        <v>21</v>
      </c>
      <c r="E1784" s="27" t="s">
        <v>5756</v>
      </c>
      <c r="F1784" s="28">
        <v>1996</v>
      </c>
      <c r="G1784" s="28">
        <v>12</v>
      </c>
    </row>
    <row r="1785" spans="1:7">
      <c r="A1785" s="27" t="s">
        <v>5757</v>
      </c>
      <c r="B1785" s="27" t="s">
        <v>5758</v>
      </c>
      <c r="C1785" s="27" t="s">
        <v>5759</v>
      </c>
      <c r="D1785" s="28" t="s">
        <v>21</v>
      </c>
      <c r="E1785" s="27" t="s">
        <v>5760</v>
      </c>
      <c r="F1785" s="28">
        <v>1994</v>
      </c>
      <c r="G1785" s="28"/>
    </row>
    <row r="1786" spans="1:7">
      <c r="A1786" s="27" t="s">
        <v>5761</v>
      </c>
      <c r="B1786" s="27" t="s">
        <v>5762</v>
      </c>
      <c r="C1786" s="27" t="s">
        <v>5763</v>
      </c>
      <c r="D1786" s="28" t="s">
        <v>21</v>
      </c>
      <c r="E1786" s="27" t="s">
        <v>5764</v>
      </c>
      <c r="F1786" s="28">
        <v>1996</v>
      </c>
      <c r="G1786" s="28"/>
    </row>
    <row r="1787" spans="1:7">
      <c r="A1787" s="27" t="s">
        <v>5765</v>
      </c>
      <c r="B1787" s="27" t="s">
        <v>5766</v>
      </c>
      <c r="C1787" s="27" t="s">
        <v>5767</v>
      </c>
      <c r="D1787" s="28" t="s">
        <v>21</v>
      </c>
      <c r="E1787" s="27" t="s">
        <v>5768</v>
      </c>
      <c r="F1787" s="28">
        <v>1973</v>
      </c>
      <c r="G1787" s="28"/>
    </row>
    <row r="1788" spans="1:7">
      <c r="A1788" s="27" t="s">
        <v>5769</v>
      </c>
      <c r="B1788" s="27" t="s">
        <v>5770</v>
      </c>
      <c r="C1788" s="27" t="s">
        <v>5771</v>
      </c>
      <c r="D1788" s="28" t="s">
        <v>21</v>
      </c>
      <c r="E1788" s="27" t="s">
        <v>5772</v>
      </c>
      <c r="F1788" s="28">
        <v>1984</v>
      </c>
      <c r="G1788" s="28"/>
    </row>
    <row r="1789" spans="1:7">
      <c r="A1789" s="27" t="s">
        <v>5769</v>
      </c>
      <c r="B1789" s="27" t="s">
        <v>5773</v>
      </c>
      <c r="C1789" s="27" t="s">
        <v>5774</v>
      </c>
      <c r="D1789" s="28" t="s">
        <v>21</v>
      </c>
      <c r="E1789" s="27" t="s">
        <v>5775</v>
      </c>
      <c r="F1789" s="28">
        <v>1973</v>
      </c>
      <c r="G1789" s="28">
        <v>174</v>
      </c>
    </row>
    <row r="1790" spans="1:7">
      <c r="A1790" s="27" t="s">
        <v>5769</v>
      </c>
      <c r="B1790" s="27" t="s">
        <v>5776</v>
      </c>
      <c r="C1790" s="27" t="s">
        <v>5777</v>
      </c>
      <c r="D1790" s="28" t="s">
        <v>21</v>
      </c>
      <c r="E1790" s="27" t="s">
        <v>5778</v>
      </c>
      <c r="F1790" s="28">
        <v>1967</v>
      </c>
      <c r="G1790" s="28"/>
    </row>
    <row r="1791" spans="1:7">
      <c r="A1791" s="27" t="s">
        <v>5779</v>
      </c>
      <c r="B1791" s="27" t="s">
        <v>5780</v>
      </c>
      <c r="C1791" s="27" t="s">
        <v>5781</v>
      </c>
      <c r="D1791" s="28" t="s">
        <v>21</v>
      </c>
      <c r="E1791" s="27" t="s">
        <v>5782</v>
      </c>
      <c r="F1791" s="28">
        <v>1981</v>
      </c>
      <c r="G1791" s="28">
        <v>126</v>
      </c>
    </row>
    <row r="1792" spans="1:7">
      <c r="A1792" s="27" t="s">
        <v>5783</v>
      </c>
      <c r="B1792" s="27" t="s">
        <v>5784</v>
      </c>
      <c r="C1792" s="27" t="s">
        <v>5785</v>
      </c>
      <c r="D1792" s="28" t="s">
        <v>21</v>
      </c>
      <c r="E1792" s="27" t="s">
        <v>5786</v>
      </c>
      <c r="F1792" s="28">
        <v>1978</v>
      </c>
      <c r="G1792" s="28">
        <v>136</v>
      </c>
    </row>
    <row r="1793" spans="1:7">
      <c r="A1793" s="27" t="s">
        <v>5787</v>
      </c>
      <c r="B1793" s="27" t="s">
        <v>5788</v>
      </c>
      <c r="C1793" s="27" t="s">
        <v>5571</v>
      </c>
      <c r="D1793" s="28" t="s">
        <v>21</v>
      </c>
      <c r="E1793" s="27" t="s">
        <v>5789</v>
      </c>
      <c r="F1793" s="28">
        <v>1965</v>
      </c>
      <c r="G1793" s="28"/>
    </row>
    <row r="1794" spans="1:7">
      <c r="A1794" s="27" t="s">
        <v>5790</v>
      </c>
      <c r="B1794" s="27" t="s">
        <v>5791</v>
      </c>
      <c r="C1794" s="27" t="s">
        <v>5715</v>
      </c>
      <c r="D1794" s="28" t="s">
        <v>21</v>
      </c>
      <c r="E1794" s="27" t="s">
        <v>5792</v>
      </c>
      <c r="F1794" s="28">
        <v>1992</v>
      </c>
      <c r="G1794" s="28">
        <v>8</v>
      </c>
    </row>
    <row r="1795" spans="1:7">
      <c r="A1795" s="27" t="s">
        <v>5793</v>
      </c>
      <c r="B1795" s="27" t="s">
        <v>5794</v>
      </c>
      <c r="C1795" s="27" t="s">
        <v>5795</v>
      </c>
      <c r="D1795" s="28" t="s">
        <v>21</v>
      </c>
      <c r="E1795" s="27" t="s">
        <v>5796</v>
      </c>
      <c r="F1795" s="28">
        <v>2005</v>
      </c>
      <c r="G1795" s="28"/>
    </row>
    <row r="1796" spans="1:7">
      <c r="A1796" s="27" t="s">
        <v>5797</v>
      </c>
      <c r="B1796" s="27" t="s">
        <v>5798</v>
      </c>
      <c r="C1796" s="27" t="s">
        <v>5799</v>
      </c>
      <c r="D1796" s="28" t="s">
        <v>21</v>
      </c>
      <c r="E1796" s="27" t="s">
        <v>5800</v>
      </c>
      <c r="F1796" s="28">
        <v>1972</v>
      </c>
      <c r="G1796" s="28"/>
    </row>
    <row r="1797" spans="1:7">
      <c r="A1797" s="27" t="s">
        <v>5797</v>
      </c>
      <c r="B1797" s="27" t="s">
        <v>5798</v>
      </c>
      <c r="C1797" s="27" t="s">
        <v>5799</v>
      </c>
      <c r="D1797" s="28" t="s">
        <v>21</v>
      </c>
      <c r="E1797" s="27" t="s">
        <v>5801</v>
      </c>
      <c r="F1797" s="28">
        <v>1972</v>
      </c>
      <c r="G1797" s="28"/>
    </row>
    <row r="1798" spans="1:7">
      <c r="A1798" s="27" t="s">
        <v>5797</v>
      </c>
      <c r="B1798" s="27" t="s">
        <v>5798</v>
      </c>
      <c r="C1798" s="27" t="s">
        <v>5799</v>
      </c>
      <c r="D1798" s="28" t="s">
        <v>21</v>
      </c>
      <c r="E1798" s="27" t="s">
        <v>5802</v>
      </c>
      <c r="F1798" s="28">
        <v>1972</v>
      </c>
      <c r="G1798" s="28"/>
    </row>
    <row r="1799" spans="1:7">
      <c r="A1799" s="27" t="s">
        <v>5797</v>
      </c>
      <c r="B1799" s="27" t="s">
        <v>5798</v>
      </c>
      <c r="C1799" s="27" t="s">
        <v>5799</v>
      </c>
      <c r="D1799" s="28" t="s">
        <v>21</v>
      </c>
      <c r="E1799" s="27" t="s">
        <v>5803</v>
      </c>
      <c r="F1799" s="28">
        <v>1972</v>
      </c>
      <c r="G1799" s="28"/>
    </row>
    <row r="1800" spans="1:7">
      <c r="A1800" s="27" t="s">
        <v>5804</v>
      </c>
      <c r="B1800" s="27" t="s">
        <v>5805</v>
      </c>
      <c r="C1800" s="27" t="s">
        <v>5806</v>
      </c>
      <c r="D1800" s="28" t="s">
        <v>21</v>
      </c>
      <c r="E1800" s="27" t="s">
        <v>5807</v>
      </c>
      <c r="F1800" s="28">
        <v>1976</v>
      </c>
      <c r="G1800" s="28"/>
    </row>
    <row r="1801" spans="1:7">
      <c r="A1801" s="27" t="s">
        <v>5808</v>
      </c>
      <c r="B1801" s="27" t="s">
        <v>5809</v>
      </c>
      <c r="C1801" s="27" t="s">
        <v>5810</v>
      </c>
      <c r="D1801" s="28" t="s">
        <v>21</v>
      </c>
      <c r="E1801" s="27" t="s">
        <v>5811</v>
      </c>
      <c r="F1801" s="28">
        <v>1979</v>
      </c>
      <c r="G1801" s="28"/>
    </row>
    <row r="1802" spans="1:7">
      <c r="A1802" s="27" t="s">
        <v>5812</v>
      </c>
      <c r="B1802" s="27" t="s">
        <v>5813</v>
      </c>
      <c r="C1802" s="27" t="s">
        <v>5814</v>
      </c>
      <c r="D1802" s="28" t="s">
        <v>21</v>
      </c>
      <c r="E1802" s="27" t="s">
        <v>5815</v>
      </c>
      <c r="F1802" s="28">
        <v>1978</v>
      </c>
      <c r="G1802" s="28"/>
    </row>
    <row r="1803" spans="1:7">
      <c r="A1803" s="27" t="s">
        <v>5816</v>
      </c>
      <c r="B1803" s="27" t="s">
        <v>5817</v>
      </c>
      <c r="C1803" s="27" t="s">
        <v>5818</v>
      </c>
      <c r="D1803" s="28" t="s">
        <v>21</v>
      </c>
      <c r="E1803" s="27" t="s">
        <v>5819</v>
      </c>
      <c r="F1803" s="28">
        <v>1984</v>
      </c>
      <c r="G1803" s="28"/>
    </row>
    <row r="1804" spans="1:7">
      <c r="A1804" s="27" t="s">
        <v>5820</v>
      </c>
      <c r="B1804" s="27" t="s">
        <v>5821</v>
      </c>
      <c r="C1804" s="27" t="s">
        <v>5822</v>
      </c>
      <c r="D1804" s="28" t="s">
        <v>21</v>
      </c>
      <c r="E1804" s="27" t="s">
        <v>5823</v>
      </c>
      <c r="F1804" s="28">
        <v>1986</v>
      </c>
      <c r="G1804" s="28"/>
    </row>
    <row r="1805" spans="1:7">
      <c r="A1805" s="27" t="s">
        <v>5824</v>
      </c>
      <c r="B1805" s="27" t="s">
        <v>5825</v>
      </c>
      <c r="C1805" s="27" t="s">
        <v>5826</v>
      </c>
      <c r="D1805" s="28" t="s">
        <v>21</v>
      </c>
      <c r="E1805" s="27" t="s">
        <v>5827</v>
      </c>
      <c r="F1805" s="28">
        <v>1995</v>
      </c>
      <c r="G1805" s="28"/>
    </row>
    <row r="1806" spans="1:7">
      <c r="A1806" s="27" t="s">
        <v>5828</v>
      </c>
      <c r="B1806" s="27" t="s">
        <v>5829</v>
      </c>
      <c r="C1806" s="27" t="s">
        <v>5830</v>
      </c>
      <c r="D1806" s="28" t="s">
        <v>21</v>
      </c>
      <c r="E1806" s="27" t="s">
        <v>5831</v>
      </c>
      <c r="F1806" s="28">
        <v>1983</v>
      </c>
      <c r="G1806" s="28"/>
    </row>
    <row r="1807" spans="1:7">
      <c r="A1807" s="27" t="s">
        <v>5832</v>
      </c>
      <c r="B1807" s="27" t="s">
        <v>5833</v>
      </c>
      <c r="C1807" s="27" t="s">
        <v>5834</v>
      </c>
      <c r="D1807" s="28" t="s">
        <v>21</v>
      </c>
      <c r="E1807" s="27" t="s">
        <v>5835</v>
      </c>
      <c r="F1807" s="28">
        <v>1997</v>
      </c>
      <c r="G1807" s="28"/>
    </row>
    <row r="1808" spans="1:7">
      <c r="A1808" s="27" t="s">
        <v>5836</v>
      </c>
      <c r="B1808" s="27" t="s">
        <v>5837</v>
      </c>
      <c r="C1808" s="27" t="s">
        <v>5838</v>
      </c>
      <c r="D1808" s="28" t="s">
        <v>21</v>
      </c>
      <c r="E1808" s="27" t="s">
        <v>5839</v>
      </c>
      <c r="F1808" s="28">
        <v>1948</v>
      </c>
      <c r="G1808" s="28"/>
    </row>
    <row r="1809" spans="1:7">
      <c r="A1809" s="27" t="s">
        <v>5840</v>
      </c>
      <c r="B1809" s="27" t="s">
        <v>5841</v>
      </c>
      <c r="C1809" s="27" t="s">
        <v>5842</v>
      </c>
      <c r="D1809" s="28" t="s">
        <v>21</v>
      </c>
      <c r="E1809" s="27" t="s">
        <v>5843</v>
      </c>
      <c r="F1809" s="28">
        <v>1967</v>
      </c>
      <c r="G1809" s="28"/>
    </row>
    <row r="1810" spans="1:7">
      <c r="A1810" s="27" t="s">
        <v>5840</v>
      </c>
      <c r="B1810" s="27" t="s">
        <v>5844</v>
      </c>
      <c r="C1810" s="27" t="s">
        <v>5845</v>
      </c>
      <c r="D1810" s="28" t="s">
        <v>21</v>
      </c>
      <c r="E1810" s="27" t="s">
        <v>5846</v>
      </c>
      <c r="F1810" s="28">
        <v>2002</v>
      </c>
      <c r="G1810" s="28"/>
    </row>
    <row r="1811" spans="1:7">
      <c r="A1811" s="27" t="s">
        <v>5847</v>
      </c>
      <c r="B1811" s="27" t="s">
        <v>5848</v>
      </c>
      <c r="C1811" s="27" t="s">
        <v>2788</v>
      </c>
      <c r="D1811" s="28" t="s">
        <v>21</v>
      </c>
      <c r="E1811" s="27" t="s">
        <v>5849</v>
      </c>
      <c r="F1811" s="28">
        <v>1982</v>
      </c>
      <c r="G1811" s="28"/>
    </row>
    <row r="1812" spans="1:7">
      <c r="A1812" s="27" t="s">
        <v>5850</v>
      </c>
      <c r="B1812" s="27" t="s">
        <v>5851</v>
      </c>
      <c r="C1812" s="27" t="s">
        <v>5852</v>
      </c>
      <c r="D1812" s="28" t="s">
        <v>21</v>
      </c>
      <c r="E1812" s="27" t="s">
        <v>5853</v>
      </c>
      <c r="F1812" s="28">
        <v>1963</v>
      </c>
      <c r="G1812" s="28"/>
    </row>
    <row r="1813" spans="1:7">
      <c r="A1813" s="27" t="s">
        <v>5850</v>
      </c>
      <c r="B1813" s="27" t="s">
        <v>5851</v>
      </c>
      <c r="C1813" s="27" t="s">
        <v>5852</v>
      </c>
      <c r="D1813" s="28" t="s">
        <v>21</v>
      </c>
      <c r="E1813" s="27" t="s">
        <v>5854</v>
      </c>
      <c r="F1813" s="28">
        <v>1963</v>
      </c>
      <c r="G1813" s="28"/>
    </row>
    <row r="1814" spans="1:7">
      <c r="A1814" s="27" t="s">
        <v>5855</v>
      </c>
      <c r="B1814" s="27" t="s">
        <v>5856</v>
      </c>
      <c r="C1814" s="27" t="s">
        <v>5777</v>
      </c>
      <c r="D1814" s="28" t="s">
        <v>21</v>
      </c>
      <c r="E1814" s="27" t="s">
        <v>5857</v>
      </c>
      <c r="F1814" s="28">
        <v>1969</v>
      </c>
      <c r="G1814" s="28">
        <v>5</v>
      </c>
    </row>
    <row r="1815" spans="1:7">
      <c r="A1815" s="27" t="s">
        <v>5858</v>
      </c>
      <c r="B1815" s="27" t="s">
        <v>5859</v>
      </c>
      <c r="C1815" s="27" t="s">
        <v>5860</v>
      </c>
      <c r="D1815" s="28" t="s">
        <v>21</v>
      </c>
      <c r="E1815" s="27" t="s">
        <v>5861</v>
      </c>
      <c r="F1815" s="28">
        <v>1932</v>
      </c>
      <c r="G1815" s="28"/>
    </row>
    <row r="1816" spans="1:7">
      <c r="A1816" s="27" t="s">
        <v>5862</v>
      </c>
      <c r="B1816" s="27" t="s">
        <v>5863</v>
      </c>
      <c r="C1816" s="27" t="s">
        <v>5864</v>
      </c>
      <c r="D1816" s="28" t="s">
        <v>21</v>
      </c>
      <c r="E1816" s="27" t="s">
        <v>5865</v>
      </c>
      <c r="F1816" s="28">
        <v>1904</v>
      </c>
      <c r="G1816" s="28"/>
    </row>
    <row r="1817" spans="1:7">
      <c r="A1817" s="27" t="s">
        <v>5866</v>
      </c>
      <c r="B1817" s="27" t="s">
        <v>5867</v>
      </c>
      <c r="C1817" s="27" t="s">
        <v>5868</v>
      </c>
      <c r="D1817" s="28" t="s">
        <v>21</v>
      </c>
      <c r="E1817" s="27" t="s">
        <v>5869</v>
      </c>
      <c r="F1817" s="28">
        <v>1976</v>
      </c>
      <c r="G1817" s="28"/>
    </row>
    <row r="1818" spans="1:7">
      <c r="A1818" s="27" t="s">
        <v>5870</v>
      </c>
      <c r="B1818" s="27" t="s">
        <v>5871</v>
      </c>
      <c r="C1818" s="27" t="s">
        <v>5872</v>
      </c>
      <c r="D1818" s="28" t="s">
        <v>21</v>
      </c>
      <c r="E1818" s="27" t="s">
        <v>5873</v>
      </c>
      <c r="F1818" s="28">
        <v>1961</v>
      </c>
      <c r="G1818" s="28"/>
    </row>
    <row r="1819" spans="1:7">
      <c r="A1819" s="27" t="s">
        <v>5874</v>
      </c>
      <c r="B1819" s="27" t="s">
        <v>5875</v>
      </c>
      <c r="C1819" s="27" t="s">
        <v>5876</v>
      </c>
      <c r="D1819" s="28" t="s">
        <v>21</v>
      </c>
      <c r="E1819" s="27" t="s">
        <v>5877</v>
      </c>
      <c r="F1819" s="28">
        <v>1994</v>
      </c>
      <c r="G1819" s="28"/>
    </row>
    <row r="1820" spans="1:7">
      <c r="A1820" s="27" t="s">
        <v>5878</v>
      </c>
      <c r="B1820" s="27" t="s">
        <v>5879</v>
      </c>
      <c r="C1820" s="27" t="s">
        <v>5880</v>
      </c>
      <c r="D1820" s="28" t="s">
        <v>21</v>
      </c>
      <c r="E1820" s="27" t="s">
        <v>5881</v>
      </c>
      <c r="F1820" s="28">
        <v>2001</v>
      </c>
      <c r="G1820" s="28"/>
    </row>
    <row r="1821" spans="1:7">
      <c r="A1821" s="27" t="s">
        <v>5878</v>
      </c>
      <c r="B1821" s="27" t="s">
        <v>5879</v>
      </c>
      <c r="C1821" s="27" t="s">
        <v>5880</v>
      </c>
      <c r="D1821" s="28" t="s">
        <v>21</v>
      </c>
      <c r="E1821" s="27" t="s">
        <v>5882</v>
      </c>
      <c r="F1821" s="28">
        <v>2001</v>
      </c>
      <c r="G1821" s="28"/>
    </row>
    <row r="1822" spans="1:7">
      <c r="A1822" s="27" t="s">
        <v>5883</v>
      </c>
      <c r="B1822" s="27" t="s">
        <v>5884</v>
      </c>
      <c r="C1822" s="27" t="s">
        <v>5885</v>
      </c>
      <c r="D1822" s="28" t="s">
        <v>21</v>
      </c>
      <c r="E1822" s="27" t="s">
        <v>5886</v>
      </c>
      <c r="F1822" s="28">
        <v>1981</v>
      </c>
      <c r="G1822" s="28"/>
    </row>
    <row r="1823" spans="1:7">
      <c r="A1823" s="27" t="s">
        <v>5887</v>
      </c>
      <c r="B1823" s="27" t="s">
        <v>5888</v>
      </c>
      <c r="C1823" s="27" t="s">
        <v>5889</v>
      </c>
      <c r="D1823" s="28" t="s">
        <v>21</v>
      </c>
      <c r="E1823" s="27" t="s">
        <v>5890</v>
      </c>
      <c r="F1823" s="28">
        <v>1996</v>
      </c>
      <c r="G1823" s="28"/>
    </row>
    <row r="1824" spans="1:7">
      <c r="A1824" s="27" t="s">
        <v>5891</v>
      </c>
      <c r="B1824" s="27" t="s">
        <v>5892</v>
      </c>
      <c r="C1824" s="27" t="s">
        <v>5893</v>
      </c>
      <c r="D1824" s="28" t="s">
        <v>21</v>
      </c>
      <c r="E1824" s="27" t="s">
        <v>5894</v>
      </c>
      <c r="F1824" s="28">
        <v>1995</v>
      </c>
      <c r="G1824" s="28"/>
    </row>
    <row r="1825" spans="1:7">
      <c r="A1825" s="27" t="s">
        <v>5895</v>
      </c>
      <c r="B1825" s="27" t="s">
        <v>5896</v>
      </c>
      <c r="C1825" s="27" t="s">
        <v>5897</v>
      </c>
      <c r="D1825" s="28" t="s">
        <v>21</v>
      </c>
      <c r="E1825" s="27" t="s">
        <v>5898</v>
      </c>
      <c r="F1825" s="28">
        <v>1974</v>
      </c>
      <c r="G1825" s="28"/>
    </row>
    <row r="1826" spans="1:7">
      <c r="A1826" s="27" t="s">
        <v>5899</v>
      </c>
      <c r="B1826" s="27" t="s">
        <v>5900</v>
      </c>
      <c r="C1826" s="27" t="s">
        <v>2819</v>
      </c>
      <c r="D1826" s="28" t="s">
        <v>21</v>
      </c>
      <c r="E1826" s="27" t="s">
        <v>5901</v>
      </c>
      <c r="F1826" s="28">
        <v>1967</v>
      </c>
      <c r="G1826" s="28"/>
    </row>
    <row r="1827" spans="1:7">
      <c r="A1827" s="27" t="s">
        <v>5902</v>
      </c>
      <c r="B1827" s="27" t="s">
        <v>5903</v>
      </c>
      <c r="C1827" s="27" t="s">
        <v>5904</v>
      </c>
      <c r="D1827" s="28" t="s">
        <v>21</v>
      </c>
      <c r="E1827" s="27" t="s">
        <v>5905</v>
      </c>
      <c r="F1827" s="28">
        <v>1973</v>
      </c>
      <c r="G1827" s="28"/>
    </row>
    <row r="1828" spans="1:7">
      <c r="A1828" s="27" t="s">
        <v>5902</v>
      </c>
      <c r="B1828" s="27" t="s">
        <v>5903</v>
      </c>
      <c r="C1828" s="27" t="s">
        <v>5904</v>
      </c>
      <c r="D1828" s="28" t="s">
        <v>21</v>
      </c>
      <c r="E1828" s="27" t="s">
        <v>5906</v>
      </c>
      <c r="F1828" s="28">
        <v>1973</v>
      </c>
      <c r="G1828" s="28"/>
    </row>
    <row r="1829" spans="1:7">
      <c r="A1829" s="27" t="s">
        <v>5907</v>
      </c>
      <c r="B1829" s="27" t="s">
        <v>5903</v>
      </c>
      <c r="C1829" s="27" t="s">
        <v>5904</v>
      </c>
      <c r="D1829" s="28" t="s">
        <v>21</v>
      </c>
      <c r="E1829" s="27" t="s">
        <v>5908</v>
      </c>
      <c r="F1829" s="28">
        <v>1975</v>
      </c>
      <c r="G1829" s="28"/>
    </row>
    <row r="1830" spans="1:7">
      <c r="A1830" s="27" t="s">
        <v>5907</v>
      </c>
      <c r="B1830" s="27" t="s">
        <v>5903</v>
      </c>
      <c r="C1830" s="27" t="s">
        <v>5904</v>
      </c>
      <c r="D1830" s="28" t="s">
        <v>21</v>
      </c>
      <c r="E1830" s="27" t="s">
        <v>5909</v>
      </c>
      <c r="F1830" s="28">
        <v>1975</v>
      </c>
      <c r="G1830" s="28"/>
    </row>
    <row r="1831" spans="1:7">
      <c r="A1831" s="27" t="s">
        <v>5910</v>
      </c>
      <c r="B1831" s="27" t="s">
        <v>5911</v>
      </c>
      <c r="C1831" s="27" t="s">
        <v>5912</v>
      </c>
      <c r="D1831" s="28" t="s">
        <v>21</v>
      </c>
      <c r="E1831" s="27" t="s">
        <v>5913</v>
      </c>
      <c r="F1831" s="28">
        <v>1933</v>
      </c>
      <c r="G1831" s="28">
        <v>14</v>
      </c>
    </row>
    <row r="1832" spans="1:7">
      <c r="A1832" s="27" t="s">
        <v>5910</v>
      </c>
      <c r="B1832" s="27" t="s">
        <v>5914</v>
      </c>
      <c r="C1832" s="27" t="s">
        <v>5915</v>
      </c>
      <c r="D1832" s="28" t="s">
        <v>21</v>
      </c>
      <c r="E1832" s="27" t="s">
        <v>5916</v>
      </c>
      <c r="F1832" s="28">
        <v>1969</v>
      </c>
      <c r="G1832" s="28"/>
    </row>
    <row r="1833" spans="1:7">
      <c r="A1833" s="27" t="s">
        <v>5910</v>
      </c>
      <c r="B1833" s="27" t="s">
        <v>5914</v>
      </c>
      <c r="C1833" s="27" t="s">
        <v>5915</v>
      </c>
      <c r="D1833" s="28" t="s">
        <v>21</v>
      </c>
      <c r="E1833" s="27" t="s">
        <v>5917</v>
      </c>
      <c r="F1833" s="28">
        <v>1969</v>
      </c>
      <c r="G1833" s="28"/>
    </row>
    <row r="1834" spans="1:7">
      <c r="A1834" s="27" t="s">
        <v>5910</v>
      </c>
      <c r="B1834" s="27" t="s">
        <v>5914</v>
      </c>
      <c r="C1834" s="27" t="s">
        <v>5915</v>
      </c>
      <c r="D1834" s="28" t="s">
        <v>21</v>
      </c>
      <c r="E1834" s="27" t="s">
        <v>5918</v>
      </c>
      <c r="F1834" s="28">
        <v>1969</v>
      </c>
      <c r="G1834" s="28"/>
    </row>
    <row r="1835" spans="1:7">
      <c r="A1835" s="27" t="s">
        <v>5910</v>
      </c>
      <c r="B1835" s="27" t="s">
        <v>5914</v>
      </c>
      <c r="C1835" s="27" t="s">
        <v>5915</v>
      </c>
      <c r="D1835" s="28" t="s">
        <v>21</v>
      </c>
      <c r="E1835" s="27" t="s">
        <v>5919</v>
      </c>
      <c r="F1835" s="28">
        <v>1969</v>
      </c>
      <c r="G1835" s="28"/>
    </row>
    <row r="1836" spans="1:7">
      <c r="A1836" s="27" t="s">
        <v>5920</v>
      </c>
      <c r="B1836" s="27" t="s">
        <v>5921</v>
      </c>
      <c r="C1836" s="27" t="s">
        <v>5922</v>
      </c>
      <c r="D1836" s="28" t="s">
        <v>21</v>
      </c>
      <c r="E1836" s="27" t="s">
        <v>5923</v>
      </c>
      <c r="F1836" s="28">
        <v>1979</v>
      </c>
      <c r="G1836" s="28"/>
    </row>
    <row r="1837" spans="1:7">
      <c r="A1837" s="27" t="s">
        <v>5924</v>
      </c>
      <c r="B1837" s="27" t="s">
        <v>5925</v>
      </c>
      <c r="C1837" s="27" t="s">
        <v>5926</v>
      </c>
      <c r="D1837" s="28" t="s">
        <v>21</v>
      </c>
      <c r="E1837" s="27" t="s">
        <v>5927</v>
      </c>
      <c r="F1837" s="28">
        <v>1966</v>
      </c>
      <c r="G1837" s="28"/>
    </row>
    <row r="1838" spans="1:7">
      <c r="A1838" s="27" t="s">
        <v>5924</v>
      </c>
      <c r="B1838" s="27" t="s">
        <v>5925</v>
      </c>
      <c r="C1838" s="27" t="s">
        <v>5926</v>
      </c>
      <c r="D1838" s="28" t="s">
        <v>21</v>
      </c>
      <c r="E1838" s="27" t="s">
        <v>5928</v>
      </c>
      <c r="F1838" s="28">
        <v>1966</v>
      </c>
      <c r="G1838" s="28"/>
    </row>
    <row r="1839" spans="1:7">
      <c r="A1839" s="27" t="s">
        <v>5924</v>
      </c>
      <c r="B1839" s="27" t="s">
        <v>5925</v>
      </c>
      <c r="C1839" s="27" t="s">
        <v>5926</v>
      </c>
      <c r="D1839" s="28" t="s">
        <v>21</v>
      </c>
      <c r="E1839" s="27" t="s">
        <v>5929</v>
      </c>
      <c r="F1839" s="28">
        <v>1966</v>
      </c>
      <c r="G1839" s="28"/>
    </row>
    <row r="1840" spans="1:7">
      <c r="A1840" s="27" t="s">
        <v>5924</v>
      </c>
      <c r="B1840" s="27" t="s">
        <v>5925</v>
      </c>
      <c r="C1840" s="27" t="s">
        <v>5926</v>
      </c>
      <c r="D1840" s="28" t="s">
        <v>21</v>
      </c>
      <c r="E1840" s="27" t="s">
        <v>5930</v>
      </c>
      <c r="F1840" s="28">
        <v>1966</v>
      </c>
      <c r="G1840" s="28"/>
    </row>
    <row r="1841" spans="1:7">
      <c r="A1841" s="27" t="s">
        <v>5924</v>
      </c>
      <c r="B1841" s="27" t="s">
        <v>5931</v>
      </c>
      <c r="C1841" s="27" t="s">
        <v>5932</v>
      </c>
      <c r="D1841" s="28" t="s">
        <v>21</v>
      </c>
      <c r="E1841" s="27" t="s">
        <v>5933</v>
      </c>
      <c r="F1841" s="28">
        <v>1977</v>
      </c>
      <c r="G1841" s="28"/>
    </row>
    <row r="1842" spans="1:7">
      <c r="A1842" s="27" t="s">
        <v>5934</v>
      </c>
      <c r="B1842" s="27" t="s">
        <v>5935</v>
      </c>
      <c r="C1842" s="27" t="s">
        <v>5936</v>
      </c>
      <c r="D1842" s="28" t="s">
        <v>21</v>
      </c>
      <c r="E1842" s="27" t="s">
        <v>5937</v>
      </c>
      <c r="F1842" s="28">
        <v>1966</v>
      </c>
      <c r="G1842" s="28">
        <v>4</v>
      </c>
    </row>
    <row r="1843" spans="1:7">
      <c r="A1843" s="27" t="s">
        <v>5938</v>
      </c>
      <c r="B1843" s="27" t="s">
        <v>5939</v>
      </c>
      <c r="C1843" s="27" t="s">
        <v>5940</v>
      </c>
      <c r="D1843" s="28" t="s">
        <v>21</v>
      </c>
      <c r="E1843" s="27" t="s">
        <v>5941</v>
      </c>
      <c r="F1843" s="28">
        <v>1973</v>
      </c>
      <c r="G1843" s="28"/>
    </row>
    <row r="1844" spans="1:7">
      <c r="A1844" s="27" t="s">
        <v>5942</v>
      </c>
      <c r="B1844" s="27" t="s">
        <v>5943</v>
      </c>
      <c r="C1844" s="27" t="s">
        <v>5944</v>
      </c>
      <c r="D1844" s="28" t="s">
        <v>21</v>
      </c>
      <c r="E1844" s="27" t="s">
        <v>5945</v>
      </c>
      <c r="F1844" s="28">
        <v>1936</v>
      </c>
      <c r="G1844" s="28"/>
    </row>
    <row r="1845" spans="1:7">
      <c r="A1845" s="27" t="s">
        <v>5942</v>
      </c>
      <c r="B1845" s="27" t="s">
        <v>5946</v>
      </c>
      <c r="C1845" s="27" t="s">
        <v>5947</v>
      </c>
      <c r="D1845" s="28" t="s">
        <v>21</v>
      </c>
      <c r="E1845" s="27" t="s">
        <v>5948</v>
      </c>
      <c r="F1845" s="28">
        <v>1965</v>
      </c>
      <c r="G1845" s="28"/>
    </row>
    <row r="1846" spans="1:7">
      <c r="A1846" s="27" t="s">
        <v>5949</v>
      </c>
      <c r="B1846" s="27" t="s">
        <v>5950</v>
      </c>
      <c r="C1846" s="27" t="s">
        <v>5951</v>
      </c>
      <c r="D1846" s="28" t="s">
        <v>21</v>
      </c>
      <c r="E1846" s="27" t="s">
        <v>5952</v>
      </c>
      <c r="F1846" s="28">
        <v>1950</v>
      </c>
      <c r="G1846" s="28"/>
    </row>
    <row r="1847" spans="1:7">
      <c r="A1847" s="27" t="s">
        <v>5949</v>
      </c>
      <c r="B1847" s="27" t="s">
        <v>5953</v>
      </c>
      <c r="C1847" s="27" t="s">
        <v>5951</v>
      </c>
      <c r="D1847" s="28" t="s">
        <v>21</v>
      </c>
      <c r="E1847" s="27" t="s">
        <v>5954</v>
      </c>
      <c r="F1847" s="28">
        <v>1945</v>
      </c>
      <c r="G1847" s="28"/>
    </row>
    <row r="1848" spans="1:7">
      <c r="A1848" s="27" t="s">
        <v>5949</v>
      </c>
      <c r="B1848" s="27" t="s">
        <v>5953</v>
      </c>
      <c r="C1848" s="27" t="s">
        <v>5951</v>
      </c>
      <c r="D1848" s="28" t="s">
        <v>21</v>
      </c>
      <c r="E1848" s="27" t="s">
        <v>5955</v>
      </c>
      <c r="F1848" s="28">
        <v>1945</v>
      </c>
      <c r="G1848" s="28"/>
    </row>
    <row r="1849" spans="1:7">
      <c r="A1849" s="27" t="s">
        <v>5956</v>
      </c>
      <c r="B1849" s="27" t="s">
        <v>5957</v>
      </c>
      <c r="C1849" s="27" t="s">
        <v>5748</v>
      </c>
      <c r="D1849" s="28" t="s">
        <v>21</v>
      </c>
      <c r="E1849" s="27" t="s">
        <v>5958</v>
      </c>
      <c r="F1849" s="28">
        <v>1985</v>
      </c>
      <c r="G1849" s="28"/>
    </row>
    <row r="1850" spans="1:7">
      <c r="A1850" s="27" t="s">
        <v>5959</v>
      </c>
      <c r="B1850" s="27" t="s">
        <v>5960</v>
      </c>
      <c r="C1850" s="27" t="s">
        <v>5961</v>
      </c>
      <c r="D1850" s="28" t="s">
        <v>21</v>
      </c>
      <c r="E1850" s="27" t="s">
        <v>5962</v>
      </c>
      <c r="F1850" s="28">
        <v>1978</v>
      </c>
      <c r="G1850" s="28"/>
    </row>
    <row r="1851" spans="1:7">
      <c r="A1851" s="27" t="s">
        <v>5959</v>
      </c>
      <c r="B1851" s="27" t="s">
        <v>5960</v>
      </c>
      <c r="C1851" s="27" t="s">
        <v>5961</v>
      </c>
      <c r="D1851" s="28" t="s">
        <v>21</v>
      </c>
      <c r="E1851" s="27" t="s">
        <v>5963</v>
      </c>
      <c r="F1851" s="28">
        <v>1978</v>
      </c>
      <c r="G1851" s="28"/>
    </row>
    <row r="1852" spans="1:7">
      <c r="A1852" s="27" t="s">
        <v>5959</v>
      </c>
      <c r="B1852" s="27" t="s">
        <v>5960</v>
      </c>
      <c r="C1852" s="27" t="s">
        <v>5961</v>
      </c>
      <c r="D1852" s="28" t="s">
        <v>21</v>
      </c>
      <c r="E1852" s="27" t="s">
        <v>5964</v>
      </c>
      <c r="F1852" s="28">
        <v>1978</v>
      </c>
      <c r="G1852" s="28"/>
    </row>
    <row r="1853" spans="1:7">
      <c r="A1853" s="27" t="s">
        <v>5965</v>
      </c>
      <c r="B1853" s="27" t="s">
        <v>5966</v>
      </c>
      <c r="C1853" s="27" t="s">
        <v>5727</v>
      </c>
      <c r="D1853" s="28" t="s">
        <v>21</v>
      </c>
      <c r="E1853" s="27" t="s">
        <v>5967</v>
      </c>
      <c r="F1853" s="28">
        <v>1966</v>
      </c>
      <c r="G1853" s="28"/>
    </row>
    <row r="1854" spans="1:7">
      <c r="A1854" s="27" t="s">
        <v>5965</v>
      </c>
      <c r="B1854" s="27" t="s">
        <v>5968</v>
      </c>
      <c r="C1854" s="27" t="s">
        <v>5969</v>
      </c>
      <c r="D1854" s="28" t="s">
        <v>21</v>
      </c>
      <c r="E1854" s="27" t="s">
        <v>5970</v>
      </c>
      <c r="F1854" s="28">
        <v>1990</v>
      </c>
      <c r="G1854" s="28"/>
    </row>
    <row r="1855" spans="1:7">
      <c r="A1855" s="27" t="s">
        <v>5971</v>
      </c>
      <c r="B1855" s="27" t="s">
        <v>5972</v>
      </c>
      <c r="C1855" s="27" t="s">
        <v>5973</v>
      </c>
      <c r="D1855" s="28" t="s">
        <v>21</v>
      </c>
      <c r="E1855" s="27" t="s">
        <v>5974</v>
      </c>
      <c r="F1855" s="28">
        <v>1974</v>
      </c>
      <c r="G1855" s="28"/>
    </row>
    <row r="1856" spans="1:7">
      <c r="A1856" s="27" t="s">
        <v>5971</v>
      </c>
      <c r="B1856" s="27" t="s">
        <v>5975</v>
      </c>
      <c r="C1856" s="27" t="s">
        <v>5976</v>
      </c>
      <c r="D1856" s="28" t="s">
        <v>21</v>
      </c>
      <c r="E1856" s="27" t="s">
        <v>5977</v>
      </c>
      <c r="F1856" s="28">
        <v>2001</v>
      </c>
      <c r="G1856" s="28"/>
    </row>
    <row r="1857" spans="1:7">
      <c r="A1857" s="27" t="s">
        <v>5978</v>
      </c>
      <c r="B1857" s="27" t="s">
        <v>5979</v>
      </c>
      <c r="C1857" s="27" t="s">
        <v>5980</v>
      </c>
      <c r="D1857" s="28" t="s">
        <v>21</v>
      </c>
      <c r="E1857" s="27" t="s">
        <v>5981</v>
      </c>
      <c r="F1857" s="28">
        <v>2001</v>
      </c>
      <c r="G1857" s="28"/>
    </row>
    <row r="1858" spans="1:7">
      <c r="A1858" s="27" t="s">
        <v>5982</v>
      </c>
      <c r="B1858" s="27" t="s">
        <v>5983</v>
      </c>
      <c r="C1858" s="27" t="s">
        <v>5984</v>
      </c>
      <c r="D1858" s="28" t="s">
        <v>21</v>
      </c>
      <c r="E1858" s="27" t="s">
        <v>5985</v>
      </c>
      <c r="F1858" s="28">
        <v>2001</v>
      </c>
      <c r="G1858" s="28"/>
    </row>
    <row r="1859" spans="1:7">
      <c r="A1859" s="27" t="s">
        <v>5986</v>
      </c>
      <c r="B1859" s="27" t="s">
        <v>5987</v>
      </c>
      <c r="C1859" s="27" t="s">
        <v>764</v>
      </c>
      <c r="D1859" s="28" t="s">
        <v>21</v>
      </c>
      <c r="E1859" s="27" t="s">
        <v>5988</v>
      </c>
      <c r="F1859" s="28">
        <v>2002</v>
      </c>
      <c r="G1859" s="28"/>
    </row>
    <row r="1860" spans="1:7">
      <c r="A1860" s="27" t="s">
        <v>5986</v>
      </c>
      <c r="B1860" s="27" t="s">
        <v>5987</v>
      </c>
      <c r="C1860" s="27" t="s">
        <v>764</v>
      </c>
      <c r="D1860" s="28" t="s">
        <v>21</v>
      </c>
      <c r="E1860" s="27" t="s">
        <v>5989</v>
      </c>
      <c r="F1860" s="28">
        <v>2002</v>
      </c>
      <c r="G1860" s="28"/>
    </row>
    <row r="1861" spans="1:7">
      <c r="A1861" s="27" t="s">
        <v>5986</v>
      </c>
      <c r="B1861" s="27" t="s">
        <v>5990</v>
      </c>
      <c r="C1861" s="27" t="s">
        <v>5991</v>
      </c>
      <c r="D1861" s="28" t="s">
        <v>21</v>
      </c>
      <c r="E1861" s="27" t="s">
        <v>5992</v>
      </c>
      <c r="F1861" s="28">
        <v>2001</v>
      </c>
      <c r="G1861" s="28"/>
    </row>
    <row r="1862" spans="1:7">
      <c r="A1862" s="27" t="s">
        <v>5986</v>
      </c>
      <c r="B1862" s="27" t="s">
        <v>5993</v>
      </c>
      <c r="C1862" s="27" t="s">
        <v>5994</v>
      </c>
      <c r="D1862" s="28" t="s">
        <v>21</v>
      </c>
      <c r="E1862" s="27" t="s">
        <v>5995</v>
      </c>
      <c r="F1862" s="28">
        <v>1978</v>
      </c>
      <c r="G1862" s="28"/>
    </row>
    <row r="1863" spans="1:7">
      <c r="A1863" s="27" t="s">
        <v>5996</v>
      </c>
      <c r="B1863" s="27" t="s">
        <v>5997</v>
      </c>
      <c r="C1863" s="27" t="s">
        <v>5961</v>
      </c>
      <c r="D1863" s="28" t="s">
        <v>21</v>
      </c>
      <c r="E1863" s="27" t="s">
        <v>5998</v>
      </c>
      <c r="F1863" s="28">
        <v>2001</v>
      </c>
      <c r="G1863" s="28"/>
    </row>
    <row r="1864" spans="1:7">
      <c r="A1864" s="27" t="s">
        <v>5996</v>
      </c>
      <c r="B1864" s="27" t="s">
        <v>5999</v>
      </c>
      <c r="C1864" s="27" t="s">
        <v>5961</v>
      </c>
      <c r="D1864" s="28" t="s">
        <v>21</v>
      </c>
      <c r="E1864" s="27" t="s">
        <v>6000</v>
      </c>
      <c r="F1864" s="28">
        <v>1989</v>
      </c>
      <c r="G1864" s="28"/>
    </row>
    <row r="1865" spans="1:7">
      <c r="A1865" s="27" t="s">
        <v>5996</v>
      </c>
      <c r="B1865" s="27" t="s">
        <v>6001</v>
      </c>
      <c r="C1865" s="27" t="s">
        <v>6002</v>
      </c>
      <c r="D1865" s="28" t="s">
        <v>21</v>
      </c>
      <c r="E1865" s="27" t="s">
        <v>6003</v>
      </c>
      <c r="F1865" s="28">
        <v>2001</v>
      </c>
      <c r="G1865" s="28"/>
    </row>
    <row r="1866" spans="1:7">
      <c r="A1866" s="27" t="s">
        <v>5996</v>
      </c>
      <c r="B1866" s="27" t="s">
        <v>6001</v>
      </c>
      <c r="C1866" s="27" t="s">
        <v>6002</v>
      </c>
      <c r="D1866" s="28" t="s">
        <v>21</v>
      </c>
      <c r="E1866" s="27" t="s">
        <v>6004</v>
      </c>
      <c r="F1866" s="28">
        <v>2001</v>
      </c>
      <c r="G1866" s="28"/>
    </row>
    <row r="1867" spans="1:7">
      <c r="A1867" s="27" t="s">
        <v>5996</v>
      </c>
      <c r="B1867" s="27" t="s">
        <v>6001</v>
      </c>
      <c r="C1867" s="27" t="s">
        <v>6002</v>
      </c>
      <c r="D1867" s="28" t="s">
        <v>21</v>
      </c>
      <c r="E1867" s="27" t="s">
        <v>6005</v>
      </c>
      <c r="F1867" s="28">
        <v>2001</v>
      </c>
      <c r="G1867" s="28"/>
    </row>
    <row r="1868" spans="1:7">
      <c r="A1868" s="27" t="s">
        <v>6006</v>
      </c>
      <c r="B1868" s="27" t="s">
        <v>6007</v>
      </c>
      <c r="C1868" s="27" t="s">
        <v>6008</v>
      </c>
      <c r="D1868" s="28" t="s">
        <v>21</v>
      </c>
      <c r="E1868" s="27" t="s">
        <v>6009</v>
      </c>
      <c r="F1868" s="28">
        <v>1978</v>
      </c>
      <c r="G1868" s="28"/>
    </row>
    <row r="1869" spans="1:7">
      <c r="A1869" s="27" t="s">
        <v>6010</v>
      </c>
      <c r="B1869" s="27" t="s">
        <v>6011</v>
      </c>
      <c r="C1869" s="27" t="s">
        <v>6012</v>
      </c>
      <c r="D1869" s="28" t="s">
        <v>83</v>
      </c>
      <c r="E1869" s="27" t="s">
        <v>6013</v>
      </c>
      <c r="F1869" s="28">
        <v>2009</v>
      </c>
      <c r="G1869" s="28"/>
    </row>
    <row r="1870" spans="1:7">
      <c r="A1870" s="27" t="s">
        <v>6014</v>
      </c>
      <c r="B1870" s="27" t="s">
        <v>6015</v>
      </c>
      <c r="C1870" s="27" t="s">
        <v>6016</v>
      </c>
      <c r="D1870" s="28" t="s">
        <v>21</v>
      </c>
      <c r="E1870" s="27" t="s">
        <v>6017</v>
      </c>
      <c r="F1870" s="28">
        <v>1988</v>
      </c>
      <c r="G1870" s="28"/>
    </row>
    <row r="1871" spans="1:7">
      <c r="A1871" s="27" t="s">
        <v>6018</v>
      </c>
      <c r="B1871" s="27" t="s">
        <v>6019</v>
      </c>
      <c r="C1871" s="27" t="s">
        <v>5771</v>
      </c>
      <c r="D1871" s="28" t="s">
        <v>21</v>
      </c>
      <c r="E1871" s="27" t="s">
        <v>6020</v>
      </c>
      <c r="F1871" s="28">
        <v>1986</v>
      </c>
      <c r="G1871" s="28"/>
    </row>
    <row r="1872" spans="1:7">
      <c r="A1872" s="27" t="s">
        <v>6021</v>
      </c>
      <c r="B1872" s="27" t="s">
        <v>6022</v>
      </c>
      <c r="C1872" s="27" t="s">
        <v>6023</v>
      </c>
      <c r="D1872" s="28" t="s">
        <v>21</v>
      </c>
      <c r="E1872" s="27" t="s">
        <v>6024</v>
      </c>
      <c r="F1872" s="28">
        <v>1980</v>
      </c>
      <c r="G1872" s="28"/>
    </row>
    <row r="1873" spans="1:7">
      <c r="A1873" s="27" t="s">
        <v>6025</v>
      </c>
      <c r="B1873" s="27" t="s">
        <v>6026</v>
      </c>
      <c r="C1873" s="27" t="s">
        <v>6027</v>
      </c>
      <c r="D1873" s="28" t="s">
        <v>21</v>
      </c>
      <c r="E1873" s="27" t="s">
        <v>6028</v>
      </c>
      <c r="F1873" s="28">
        <v>1998</v>
      </c>
      <c r="G1873" s="28"/>
    </row>
    <row r="1874" spans="1:7">
      <c r="A1874" s="27" t="s">
        <v>6029</v>
      </c>
      <c r="B1874" s="27" t="s">
        <v>6030</v>
      </c>
      <c r="C1874" s="27" t="s">
        <v>6031</v>
      </c>
      <c r="D1874" s="28" t="s">
        <v>21</v>
      </c>
      <c r="E1874" s="27" t="s">
        <v>6032</v>
      </c>
      <c r="F1874" s="28">
        <v>1993</v>
      </c>
      <c r="G1874" s="28"/>
    </row>
    <row r="1875" spans="1:7">
      <c r="A1875" s="27" t="s">
        <v>6033</v>
      </c>
      <c r="B1875" s="27" t="s">
        <v>6030</v>
      </c>
      <c r="C1875" s="27" t="s">
        <v>6034</v>
      </c>
      <c r="D1875" s="28" t="s">
        <v>21</v>
      </c>
      <c r="E1875" s="27" t="s">
        <v>6035</v>
      </c>
      <c r="F1875" s="28">
        <v>1994</v>
      </c>
      <c r="G1875" s="28"/>
    </row>
    <row r="1876" spans="1:7">
      <c r="A1876" s="27" t="s">
        <v>6036</v>
      </c>
      <c r="B1876" s="27" t="s">
        <v>6037</v>
      </c>
      <c r="C1876" s="27" t="s">
        <v>6038</v>
      </c>
      <c r="D1876" s="28" t="s">
        <v>21</v>
      </c>
      <c r="E1876" s="27" t="s">
        <v>6039</v>
      </c>
      <c r="F1876" s="28">
        <v>1986</v>
      </c>
      <c r="G1876" s="28"/>
    </row>
    <row r="1877" spans="1:7">
      <c r="A1877" s="27" t="s">
        <v>6040</v>
      </c>
      <c r="B1877" s="27" t="s">
        <v>6041</v>
      </c>
      <c r="C1877" s="27" t="s">
        <v>6042</v>
      </c>
      <c r="D1877" s="28" t="s">
        <v>21</v>
      </c>
      <c r="E1877" s="27" t="s">
        <v>6043</v>
      </c>
      <c r="F1877" s="28">
        <v>1972</v>
      </c>
      <c r="G1877" s="28"/>
    </row>
    <row r="1878" spans="1:7">
      <c r="A1878" s="27" t="s">
        <v>6040</v>
      </c>
      <c r="B1878" s="27" t="s">
        <v>6041</v>
      </c>
      <c r="C1878" s="27" t="s">
        <v>6042</v>
      </c>
      <c r="D1878" s="28" t="s">
        <v>21</v>
      </c>
      <c r="E1878" s="27" t="s">
        <v>6044</v>
      </c>
      <c r="F1878" s="28">
        <v>1972</v>
      </c>
      <c r="G1878" s="28"/>
    </row>
    <row r="1879" spans="1:7">
      <c r="A1879" s="27" t="s">
        <v>6045</v>
      </c>
      <c r="B1879" s="27" t="s">
        <v>6046</v>
      </c>
      <c r="C1879" s="27" t="s">
        <v>6047</v>
      </c>
      <c r="D1879" s="28" t="s">
        <v>21</v>
      </c>
      <c r="E1879" s="27" t="s">
        <v>6048</v>
      </c>
      <c r="F1879" s="28">
        <v>1977</v>
      </c>
      <c r="G1879" s="28"/>
    </row>
    <row r="1880" spans="1:7">
      <c r="A1880" s="27" t="s">
        <v>6045</v>
      </c>
      <c r="B1880" s="27" t="s">
        <v>6046</v>
      </c>
      <c r="C1880" s="27" t="s">
        <v>6047</v>
      </c>
      <c r="D1880" s="28" t="s">
        <v>21</v>
      </c>
      <c r="E1880" s="27" t="s">
        <v>6049</v>
      </c>
      <c r="F1880" s="28">
        <v>1977</v>
      </c>
      <c r="G1880" s="28"/>
    </row>
    <row r="1881" spans="1:7">
      <c r="A1881" s="27" t="s">
        <v>6050</v>
      </c>
      <c r="B1881" s="27" t="s">
        <v>6051</v>
      </c>
      <c r="C1881" s="27" t="s">
        <v>6052</v>
      </c>
      <c r="D1881" s="28" t="s">
        <v>21</v>
      </c>
      <c r="E1881" s="27" t="s">
        <v>6053</v>
      </c>
      <c r="F1881" s="28">
        <v>1959</v>
      </c>
      <c r="G1881" s="28"/>
    </row>
    <row r="1882" spans="1:7">
      <c r="A1882" s="27" t="s">
        <v>6054</v>
      </c>
      <c r="B1882" s="27" t="s">
        <v>6055</v>
      </c>
      <c r="C1882" s="27" t="s">
        <v>6056</v>
      </c>
      <c r="D1882" s="28" t="s">
        <v>21</v>
      </c>
      <c r="E1882" s="27" t="s">
        <v>6057</v>
      </c>
      <c r="F1882" s="28">
        <v>1976</v>
      </c>
      <c r="G1882" s="28"/>
    </row>
    <row r="1883" spans="1:7">
      <c r="A1883" s="27" t="s">
        <v>6058</v>
      </c>
      <c r="B1883" s="27" t="s">
        <v>6059</v>
      </c>
      <c r="C1883" s="27" t="s">
        <v>6060</v>
      </c>
      <c r="D1883" s="28" t="s">
        <v>21</v>
      </c>
      <c r="E1883" s="27" t="s">
        <v>6061</v>
      </c>
      <c r="F1883" s="28">
        <v>1982</v>
      </c>
      <c r="G1883" s="28"/>
    </row>
    <row r="1884" spans="1:7">
      <c r="A1884" s="27" t="s">
        <v>6062</v>
      </c>
      <c r="B1884" s="27" t="s">
        <v>6063</v>
      </c>
      <c r="C1884" s="27" t="s">
        <v>6064</v>
      </c>
      <c r="D1884" s="28" t="s">
        <v>21</v>
      </c>
      <c r="E1884" s="27" t="s">
        <v>6065</v>
      </c>
      <c r="F1884" s="28">
        <v>1979</v>
      </c>
      <c r="G1884" s="28"/>
    </row>
    <row r="1885" spans="1:7">
      <c r="A1885" s="27" t="s">
        <v>6066</v>
      </c>
      <c r="B1885" s="27" t="s">
        <v>6067</v>
      </c>
      <c r="C1885" s="27" t="s">
        <v>107</v>
      </c>
      <c r="D1885" s="28" t="s">
        <v>21</v>
      </c>
      <c r="E1885" s="27" t="s">
        <v>6068</v>
      </c>
      <c r="F1885" s="28">
        <v>1978</v>
      </c>
      <c r="G1885" s="28"/>
    </row>
    <row r="1886" spans="1:7">
      <c r="A1886" s="27" t="s">
        <v>6069</v>
      </c>
      <c r="B1886" s="27" t="s">
        <v>6070</v>
      </c>
      <c r="C1886" s="27" t="s">
        <v>6071</v>
      </c>
      <c r="D1886" s="28" t="s">
        <v>21</v>
      </c>
      <c r="E1886" s="27" t="s">
        <v>6072</v>
      </c>
      <c r="F1886" s="28">
        <v>1974</v>
      </c>
      <c r="G1886" s="28"/>
    </row>
    <row r="1887" spans="1:7">
      <c r="A1887" s="27" t="s">
        <v>6073</v>
      </c>
      <c r="B1887" s="27" t="s">
        <v>6074</v>
      </c>
      <c r="C1887" s="27" t="s">
        <v>6075</v>
      </c>
      <c r="D1887" s="28" t="s">
        <v>21</v>
      </c>
      <c r="E1887" s="27" t="s">
        <v>6076</v>
      </c>
      <c r="F1887" s="28">
        <v>1982</v>
      </c>
      <c r="G1887" s="28"/>
    </row>
    <row r="1888" spans="1:7">
      <c r="A1888" s="27" t="s">
        <v>6073</v>
      </c>
      <c r="B1888" s="27" t="s">
        <v>6074</v>
      </c>
      <c r="C1888" s="27" t="s">
        <v>6075</v>
      </c>
      <c r="D1888" s="28" t="s">
        <v>21</v>
      </c>
      <c r="E1888" s="27" t="s">
        <v>6077</v>
      </c>
      <c r="F1888" s="28">
        <v>1982</v>
      </c>
      <c r="G1888" s="28"/>
    </row>
    <row r="1889" spans="1:7">
      <c r="A1889" s="27" t="s">
        <v>6078</v>
      </c>
      <c r="B1889" s="27" t="s">
        <v>6079</v>
      </c>
      <c r="C1889" s="27" t="s">
        <v>6080</v>
      </c>
      <c r="D1889" s="28" t="s">
        <v>21</v>
      </c>
      <c r="E1889" s="27" t="s">
        <v>6081</v>
      </c>
      <c r="F1889" s="28">
        <v>1964</v>
      </c>
      <c r="G1889" s="28"/>
    </row>
    <row r="1890" spans="1:7">
      <c r="A1890" s="27" t="s">
        <v>6082</v>
      </c>
      <c r="B1890" s="27" t="s">
        <v>6083</v>
      </c>
      <c r="C1890" s="27" t="s">
        <v>6084</v>
      </c>
      <c r="D1890" s="28" t="s">
        <v>21</v>
      </c>
      <c r="E1890" s="27" t="s">
        <v>6085</v>
      </c>
      <c r="F1890" s="28">
        <v>1985</v>
      </c>
      <c r="G1890" s="28"/>
    </row>
    <row r="1891" spans="1:7">
      <c r="A1891" s="27" t="s">
        <v>6086</v>
      </c>
      <c r="B1891" s="27" t="s">
        <v>6087</v>
      </c>
      <c r="C1891" s="27" t="s">
        <v>6088</v>
      </c>
      <c r="D1891" s="28" t="s">
        <v>21</v>
      </c>
      <c r="E1891" s="27" t="s">
        <v>6089</v>
      </c>
      <c r="F1891" s="28">
        <v>1972</v>
      </c>
      <c r="G1891" s="28"/>
    </row>
    <row r="1892" spans="1:7">
      <c r="A1892" s="27" t="s">
        <v>6086</v>
      </c>
      <c r="B1892" s="27" t="s">
        <v>6087</v>
      </c>
      <c r="C1892" s="27" t="s">
        <v>6088</v>
      </c>
      <c r="D1892" s="28" t="s">
        <v>21</v>
      </c>
      <c r="E1892" s="27" t="s">
        <v>6090</v>
      </c>
      <c r="F1892" s="28">
        <v>1972</v>
      </c>
      <c r="G1892" s="28"/>
    </row>
    <row r="1893" spans="1:7">
      <c r="A1893" s="27" t="s">
        <v>6091</v>
      </c>
      <c r="B1893" s="27" t="s">
        <v>6092</v>
      </c>
      <c r="C1893" s="27" t="s">
        <v>6093</v>
      </c>
      <c r="D1893" s="28" t="s">
        <v>21</v>
      </c>
      <c r="E1893" s="27" t="s">
        <v>6094</v>
      </c>
      <c r="F1893" s="28">
        <v>1934</v>
      </c>
      <c r="G1893" s="28"/>
    </row>
    <row r="1894" spans="1:7">
      <c r="A1894" s="27" t="s">
        <v>6091</v>
      </c>
      <c r="B1894" s="27" t="s">
        <v>6092</v>
      </c>
      <c r="C1894" s="27" t="s">
        <v>6093</v>
      </c>
      <c r="D1894" s="28" t="s">
        <v>21</v>
      </c>
      <c r="E1894" s="27" t="s">
        <v>6095</v>
      </c>
      <c r="F1894" s="28">
        <v>1934</v>
      </c>
      <c r="G1894" s="28"/>
    </row>
    <row r="1895" spans="1:7">
      <c r="A1895" s="27" t="s">
        <v>6096</v>
      </c>
      <c r="B1895" s="27" t="s">
        <v>6097</v>
      </c>
      <c r="C1895" s="27" t="s">
        <v>596</v>
      </c>
      <c r="D1895" s="28" t="s">
        <v>21</v>
      </c>
      <c r="E1895" s="27" t="s">
        <v>6098</v>
      </c>
      <c r="F1895" s="28">
        <v>1988</v>
      </c>
      <c r="G1895" s="28"/>
    </row>
    <row r="1896" spans="1:7">
      <c r="A1896" s="27" t="s">
        <v>6099</v>
      </c>
      <c r="B1896" s="27" t="s">
        <v>6100</v>
      </c>
      <c r="C1896" s="27" t="s">
        <v>6101</v>
      </c>
      <c r="D1896" s="28" t="s">
        <v>21</v>
      </c>
      <c r="E1896" s="27" t="s">
        <v>6102</v>
      </c>
      <c r="F1896" s="28">
        <v>2005</v>
      </c>
      <c r="G1896" s="28"/>
    </row>
    <row r="1897" spans="1:7">
      <c r="A1897" s="27" t="s">
        <v>6103</v>
      </c>
      <c r="B1897" s="27" t="s">
        <v>6104</v>
      </c>
      <c r="C1897" s="27" t="s">
        <v>6105</v>
      </c>
      <c r="D1897" s="28" t="s">
        <v>21</v>
      </c>
      <c r="E1897" s="27" t="s">
        <v>6106</v>
      </c>
      <c r="F1897" s="28">
        <v>1985</v>
      </c>
      <c r="G1897" s="28"/>
    </row>
    <row r="1898" spans="1:7">
      <c r="A1898" s="27" t="s">
        <v>6107</v>
      </c>
      <c r="B1898" s="27" t="s">
        <v>6108</v>
      </c>
      <c r="C1898" s="27" t="s">
        <v>6109</v>
      </c>
      <c r="D1898" s="28" t="s">
        <v>21</v>
      </c>
      <c r="E1898" s="27" t="s">
        <v>6110</v>
      </c>
      <c r="F1898" s="28">
        <v>1977</v>
      </c>
      <c r="G1898" s="28"/>
    </row>
    <row r="1899" spans="1:7">
      <c r="A1899" s="27" t="s">
        <v>6111</v>
      </c>
      <c r="B1899" s="27" t="s">
        <v>6112</v>
      </c>
      <c r="C1899" s="27" t="s">
        <v>3077</v>
      </c>
      <c r="D1899" s="28" t="s">
        <v>21</v>
      </c>
      <c r="E1899" s="27" t="s">
        <v>6113</v>
      </c>
      <c r="F1899" s="28">
        <v>2000</v>
      </c>
      <c r="G1899" s="28"/>
    </row>
    <row r="1900" spans="1:7">
      <c r="A1900" s="27" t="s">
        <v>6114</v>
      </c>
      <c r="B1900" s="27" t="s">
        <v>6115</v>
      </c>
      <c r="C1900" s="27" t="s">
        <v>6116</v>
      </c>
      <c r="D1900" s="28" t="s">
        <v>21</v>
      </c>
      <c r="E1900" s="27" t="s">
        <v>6117</v>
      </c>
      <c r="F1900" s="28">
        <v>2005</v>
      </c>
      <c r="G1900" s="28"/>
    </row>
    <row r="1901" spans="1:7">
      <c r="A1901" s="27" t="s">
        <v>6114</v>
      </c>
      <c r="B1901" s="27" t="s">
        <v>6118</v>
      </c>
      <c r="C1901" s="27" t="s">
        <v>107</v>
      </c>
      <c r="D1901" s="28" t="s">
        <v>21</v>
      </c>
      <c r="E1901" s="27" t="s">
        <v>6119</v>
      </c>
      <c r="F1901" s="28">
        <v>1957</v>
      </c>
      <c r="G1901" s="28">
        <v>13</v>
      </c>
    </row>
    <row r="1902" spans="1:7">
      <c r="A1902" s="27" t="s">
        <v>6120</v>
      </c>
      <c r="B1902" s="27" t="s">
        <v>6121</v>
      </c>
      <c r="C1902" s="27" t="s">
        <v>6122</v>
      </c>
      <c r="D1902" s="28" t="s">
        <v>21</v>
      </c>
      <c r="E1902" s="27" t="s">
        <v>6123</v>
      </c>
      <c r="F1902" s="28">
        <v>1972</v>
      </c>
      <c r="G1902" s="28"/>
    </row>
    <row r="1903" spans="1:7">
      <c r="A1903" s="27" t="s">
        <v>6124</v>
      </c>
      <c r="B1903" s="27" t="s">
        <v>6125</v>
      </c>
      <c r="C1903" s="27" t="s">
        <v>6126</v>
      </c>
      <c r="D1903" s="28" t="s">
        <v>21</v>
      </c>
      <c r="E1903" s="27" t="s">
        <v>6127</v>
      </c>
      <c r="F1903" s="28">
        <v>1990</v>
      </c>
      <c r="G1903" s="28"/>
    </row>
    <row r="1904" spans="1:7">
      <c r="A1904" s="27" t="s">
        <v>6128</v>
      </c>
      <c r="B1904" s="27" t="s">
        <v>6129</v>
      </c>
      <c r="C1904" s="27" t="s">
        <v>6130</v>
      </c>
      <c r="D1904" s="28" t="s">
        <v>21</v>
      </c>
      <c r="E1904" s="27" t="s">
        <v>6131</v>
      </c>
      <c r="F1904" s="28">
        <v>1993</v>
      </c>
      <c r="G1904" s="28"/>
    </row>
    <row r="1905" spans="1:7">
      <c r="A1905" s="27" t="s">
        <v>6132</v>
      </c>
      <c r="B1905" s="27" t="s">
        <v>6133</v>
      </c>
      <c r="C1905" s="27" t="s">
        <v>6134</v>
      </c>
      <c r="D1905" s="28" t="s">
        <v>21</v>
      </c>
      <c r="E1905" s="27" t="s">
        <v>6135</v>
      </c>
      <c r="F1905" s="28">
        <v>2002</v>
      </c>
      <c r="G1905" s="28"/>
    </row>
    <row r="1906" spans="1:7">
      <c r="A1906" s="27" t="s">
        <v>6136</v>
      </c>
      <c r="B1906" s="27" t="s">
        <v>6137</v>
      </c>
      <c r="C1906" s="27" t="s">
        <v>6138</v>
      </c>
      <c r="D1906" s="28" t="s">
        <v>21</v>
      </c>
      <c r="E1906" s="27" t="s">
        <v>6139</v>
      </c>
      <c r="F1906" s="28">
        <v>1999</v>
      </c>
      <c r="G1906" s="28"/>
    </row>
    <row r="1907" spans="1:7">
      <c r="A1907" s="27" t="s">
        <v>6140</v>
      </c>
      <c r="B1907" s="27" t="s">
        <v>6141</v>
      </c>
      <c r="C1907" s="27" t="s">
        <v>6142</v>
      </c>
      <c r="D1907" s="28" t="s">
        <v>21</v>
      </c>
      <c r="E1907" s="27" t="s">
        <v>6143</v>
      </c>
      <c r="F1907" s="28">
        <v>2008</v>
      </c>
      <c r="G1907" s="28"/>
    </row>
    <row r="1908" spans="1:7">
      <c r="A1908" s="27" t="s">
        <v>6140</v>
      </c>
      <c r="B1908" s="27" t="s">
        <v>6141</v>
      </c>
      <c r="C1908" s="27" t="s">
        <v>6142</v>
      </c>
      <c r="D1908" s="28" t="s">
        <v>21</v>
      </c>
      <c r="E1908" s="27" t="s">
        <v>6144</v>
      </c>
      <c r="F1908" s="28">
        <v>2008</v>
      </c>
      <c r="G1908" s="28"/>
    </row>
    <row r="1909" spans="1:7">
      <c r="A1909" s="27" t="s">
        <v>6140</v>
      </c>
      <c r="B1909" s="27" t="s">
        <v>6141</v>
      </c>
      <c r="C1909" s="27" t="s">
        <v>6142</v>
      </c>
      <c r="D1909" s="28" t="s">
        <v>21</v>
      </c>
      <c r="E1909" s="27" t="s">
        <v>6145</v>
      </c>
      <c r="F1909" s="28">
        <v>2008</v>
      </c>
      <c r="G1909" s="28"/>
    </row>
    <row r="1910" spans="1:7">
      <c r="A1910" s="27" t="s">
        <v>6140</v>
      </c>
      <c r="B1910" s="27" t="s">
        <v>6141</v>
      </c>
      <c r="C1910" s="27" t="s">
        <v>6142</v>
      </c>
      <c r="D1910" s="28" t="s">
        <v>21</v>
      </c>
      <c r="E1910" s="27" t="s">
        <v>6146</v>
      </c>
      <c r="F1910" s="28">
        <v>2008</v>
      </c>
      <c r="G1910" s="28"/>
    </row>
    <row r="1911" spans="1:7">
      <c r="A1911" s="27" t="s">
        <v>6147</v>
      </c>
      <c r="B1911" s="27" t="s">
        <v>6148</v>
      </c>
      <c r="C1911" s="27" t="s">
        <v>6149</v>
      </c>
      <c r="D1911" s="28" t="s">
        <v>21</v>
      </c>
      <c r="E1911" s="27" t="s">
        <v>6150</v>
      </c>
      <c r="F1911" s="28">
        <v>2004</v>
      </c>
      <c r="G1911" s="28"/>
    </row>
    <row r="1912" spans="1:7">
      <c r="A1912" s="27" t="s">
        <v>6151</v>
      </c>
      <c r="B1912" s="27" t="s">
        <v>6152</v>
      </c>
      <c r="C1912" s="27" t="s">
        <v>870</v>
      </c>
      <c r="D1912" s="28" t="s">
        <v>21</v>
      </c>
      <c r="E1912" s="27" t="s">
        <v>6153</v>
      </c>
      <c r="F1912" s="28">
        <v>1992</v>
      </c>
      <c r="G1912" s="28"/>
    </row>
    <row r="1913" spans="1:7">
      <c r="A1913" s="27" t="s">
        <v>6151</v>
      </c>
      <c r="B1913" s="27" t="s">
        <v>6152</v>
      </c>
      <c r="C1913" s="27" t="s">
        <v>870</v>
      </c>
      <c r="D1913" s="28" t="s">
        <v>21</v>
      </c>
      <c r="E1913" s="27" t="s">
        <v>6154</v>
      </c>
      <c r="F1913" s="28">
        <v>1992</v>
      </c>
      <c r="G1913" s="28"/>
    </row>
    <row r="1914" spans="1:7">
      <c r="A1914" s="27" t="s">
        <v>6151</v>
      </c>
      <c r="B1914" s="27" t="s">
        <v>6152</v>
      </c>
      <c r="C1914" s="27" t="s">
        <v>870</v>
      </c>
      <c r="D1914" s="28" t="s">
        <v>21</v>
      </c>
      <c r="E1914" s="27" t="s">
        <v>6155</v>
      </c>
      <c r="F1914" s="28">
        <v>1992</v>
      </c>
      <c r="G1914" s="28"/>
    </row>
    <row r="1915" spans="1:7">
      <c r="A1915" s="27" t="s">
        <v>6156</v>
      </c>
      <c r="B1915" s="27" t="s">
        <v>6157</v>
      </c>
      <c r="C1915" s="27" t="s">
        <v>6158</v>
      </c>
      <c r="D1915" s="28" t="s">
        <v>21</v>
      </c>
      <c r="E1915" s="27" t="s">
        <v>6159</v>
      </c>
      <c r="F1915" s="28">
        <v>1970</v>
      </c>
      <c r="G1915" s="28"/>
    </row>
    <row r="1916" spans="1:7">
      <c r="A1916" s="27" t="s">
        <v>6160</v>
      </c>
      <c r="B1916" s="27" t="s">
        <v>6161</v>
      </c>
      <c r="C1916" s="27" t="s">
        <v>6162</v>
      </c>
      <c r="D1916" s="28" t="s">
        <v>21</v>
      </c>
      <c r="E1916" s="27" t="s">
        <v>6163</v>
      </c>
      <c r="F1916" s="28">
        <v>1990</v>
      </c>
      <c r="G1916" s="28"/>
    </row>
    <row r="1917" spans="1:7">
      <c r="A1917" s="27" t="s">
        <v>6164</v>
      </c>
      <c r="B1917" s="27" t="s">
        <v>6165</v>
      </c>
      <c r="C1917" s="27" t="s">
        <v>6166</v>
      </c>
      <c r="D1917" s="28" t="s">
        <v>21</v>
      </c>
      <c r="E1917" s="27" t="s">
        <v>6167</v>
      </c>
      <c r="F1917" s="28">
        <v>1987</v>
      </c>
      <c r="G1917" s="28"/>
    </row>
    <row r="1918" spans="1:7">
      <c r="A1918" s="27" t="s">
        <v>6168</v>
      </c>
      <c r="B1918" s="27" t="s">
        <v>6169</v>
      </c>
      <c r="C1918" s="27" t="s">
        <v>6170</v>
      </c>
      <c r="D1918" s="28" t="s">
        <v>21</v>
      </c>
      <c r="E1918" s="27" t="s">
        <v>6171</v>
      </c>
      <c r="F1918" s="28">
        <v>1998</v>
      </c>
      <c r="G1918" s="28"/>
    </row>
    <row r="1919" spans="1:7">
      <c r="A1919" s="27" t="s">
        <v>6172</v>
      </c>
      <c r="B1919" s="27" t="s">
        <v>6173</v>
      </c>
      <c r="C1919" s="27" t="s">
        <v>6174</v>
      </c>
      <c r="D1919" s="28" t="s">
        <v>21</v>
      </c>
      <c r="E1919" s="27" t="s">
        <v>6175</v>
      </c>
      <c r="F1919" s="28">
        <v>1991</v>
      </c>
      <c r="G1919" s="28"/>
    </row>
    <row r="1920" spans="1:7">
      <c r="A1920" s="27" t="s">
        <v>6176</v>
      </c>
      <c r="B1920" s="27" t="s">
        <v>6177</v>
      </c>
      <c r="C1920" s="27" t="s">
        <v>6178</v>
      </c>
      <c r="D1920" s="28" t="s">
        <v>21</v>
      </c>
      <c r="E1920" s="27" t="s">
        <v>6179</v>
      </c>
      <c r="F1920" s="28">
        <v>1992</v>
      </c>
      <c r="G1920" s="28"/>
    </row>
    <row r="1921" spans="1:7">
      <c r="A1921" s="27" t="s">
        <v>6180</v>
      </c>
      <c r="B1921" s="27" t="s">
        <v>6181</v>
      </c>
      <c r="C1921" s="27" t="s">
        <v>6182</v>
      </c>
      <c r="D1921" s="28" t="s">
        <v>21</v>
      </c>
      <c r="E1921" s="27" t="s">
        <v>6183</v>
      </c>
      <c r="F1921" s="28">
        <v>2008</v>
      </c>
      <c r="G1921" s="28">
        <v>18</v>
      </c>
    </row>
    <row r="1922" spans="1:7">
      <c r="A1922" s="27" t="s">
        <v>6184</v>
      </c>
      <c r="B1922" s="27" t="s">
        <v>6185</v>
      </c>
      <c r="C1922" s="27" t="s">
        <v>6186</v>
      </c>
      <c r="D1922" s="28" t="s">
        <v>21</v>
      </c>
      <c r="E1922" s="27" t="s">
        <v>6187</v>
      </c>
      <c r="F1922" s="28">
        <v>2004</v>
      </c>
      <c r="G1922" s="28"/>
    </row>
    <row r="1923" spans="1:7">
      <c r="A1923" s="27" t="s">
        <v>6184</v>
      </c>
      <c r="B1923" s="27" t="s">
        <v>6185</v>
      </c>
      <c r="C1923" s="27" t="s">
        <v>6186</v>
      </c>
      <c r="D1923" s="28" t="s">
        <v>21</v>
      </c>
      <c r="E1923" s="27" t="s">
        <v>6188</v>
      </c>
      <c r="F1923" s="28">
        <v>2004</v>
      </c>
      <c r="G1923" s="28"/>
    </row>
    <row r="1924" spans="1:7">
      <c r="A1924" s="27" t="s">
        <v>6189</v>
      </c>
      <c r="B1924" s="27" t="s">
        <v>6190</v>
      </c>
      <c r="C1924" s="27" t="s">
        <v>6191</v>
      </c>
      <c r="D1924" s="28" t="s">
        <v>21</v>
      </c>
      <c r="E1924" s="27" t="s">
        <v>6192</v>
      </c>
      <c r="F1924" s="28">
        <v>1994</v>
      </c>
      <c r="G1924" s="28">
        <v>24</v>
      </c>
    </row>
    <row r="1925" spans="1:7">
      <c r="A1925" s="27" t="s">
        <v>6193</v>
      </c>
      <c r="B1925" s="27" t="s">
        <v>6194</v>
      </c>
      <c r="C1925" s="27" t="s">
        <v>107</v>
      </c>
      <c r="D1925" s="28" t="s">
        <v>21</v>
      </c>
      <c r="E1925" s="27" t="s">
        <v>6195</v>
      </c>
      <c r="F1925" s="28">
        <v>2006</v>
      </c>
      <c r="G1925" s="28"/>
    </row>
    <row r="1926" spans="1:7">
      <c r="A1926" s="27" t="s">
        <v>6196</v>
      </c>
      <c r="B1926" s="27" t="s">
        <v>6197</v>
      </c>
      <c r="C1926" s="27" t="s">
        <v>107</v>
      </c>
      <c r="D1926" s="28" t="s">
        <v>21</v>
      </c>
      <c r="E1926" s="27" t="s">
        <v>6198</v>
      </c>
      <c r="F1926" s="28">
        <v>2001</v>
      </c>
      <c r="G1926" s="28"/>
    </row>
    <row r="1927" spans="1:7">
      <c r="A1927" s="27" t="s">
        <v>6196</v>
      </c>
      <c r="B1927" s="27" t="s">
        <v>6199</v>
      </c>
      <c r="C1927" s="27" t="s">
        <v>107</v>
      </c>
      <c r="D1927" s="28" t="s">
        <v>21</v>
      </c>
      <c r="E1927" s="27" t="s">
        <v>6200</v>
      </c>
      <c r="F1927" s="28">
        <v>2006</v>
      </c>
      <c r="G1927" s="28"/>
    </row>
    <row r="1928" spans="1:7">
      <c r="A1928" s="27" t="s">
        <v>6196</v>
      </c>
      <c r="B1928" s="27" t="s">
        <v>6201</v>
      </c>
      <c r="C1928" s="27" t="s">
        <v>107</v>
      </c>
      <c r="D1928" s="28" t="s">
        <v>21</v>
      </c>
      <c r="E1928" s="27" t="s">
        <v>6202</v>
      </c>
      <c r="F1928" s="28">
        <v>1995</v>
      </c>
      <c r="G1928" s="28"/>
    </row>
    <row r="1929" spans="1:7">
      <c r="A1929" s="27" t="s">
        <v>6196</v>
      </c>
      <c r="B1929" s="27" t="s">
        <v>6203</v>
      </c>
      <c r="C1929" s="27" t="s">
        <v>107</v>
      </c>
      <c r="D1929" s="28" t="s">
        <v>21</v>
      </c>
      <c r="E1929" s="27" t="s">
        <v>6204</v>
      </c>
      <c r="F1929" s="28">
        <v>2001</v>
      </c>
      <c r="G1929" s="28"/>
    </row>
    <row r="1930" spans="1:7">
      <c r="A1930" s="27" t="s">
        <v>6196</v>
      </c>
      <c r="B1930" s="27" t="s">
        <v>6205</v>
      </c>
      <c r="C1930" s="27" t="s">
        <v>107</v>
      </c>
      <c r="D1930" s="28" t="s">
        <v>21</v>
      </c>
      <c r="E1930" s="27" t="s">
        <v>6206</v>
      </c>
      <c r="F1930" s="28">
        <v>2000</v>
      </c>
      <c r="G1930" s="28"/>
    </row>
    <row r="1931" spans="1:7">
      <c r="A1931" s="27" t="s">
        <v>6196</v>
      </c>
      <c r="B1931" s="27" t="s">
        <v>6207</v>
      </c>
      <c r="C1931" s="27" t="s">
        <v>107</v>
      </c>
      <c r="D1931" s="28" t="s">
        <v>21</v>
      </c>
      <c r="E1931" s="27" t="s">
        <v>6208</v>
      </c>
      <c r="F1931" s="28">
        <v>2001</v>
      </c>
      <c r="G1931" s="28"/>
    </row>
    <row r="1932" spans="1:7">
      <c r="A1932" s="27" t="s">
        <v>6196</v>
      </c>
      <c r="B1932" s="27" t="s">
        <v>6209</v>
      </c>
      <c r="C1932" s="27" t="s">
        <v>107</v>
      </c>
      <c r="D1932" s="28" t="s">
        <v>21</v>
      </c>
      <c r="E1932" s="27" t="s">
        <v>6210</v>
      </c>
      <c r="F1932" s="28">
        <v>2006</v>
      </c>
      <c r="G1932" s="28"/>
    </row>
    <row r="1933" spans="1:7">
      <c r="A1933" s="27" t="s">
        <v>6196</v>
      </c>
      <c r="B1933" s="27" t="s">
        <v>6211</v>
      </c>
      <c r="C1933" s="27" t="s">
        <v>107</v>
      </c>
      <c r="D1933" s="28" t="s">
        <v>21</v>
      </c>
      <c r="E1933" s="27" t="s">
        <v>6212</v>
      </c>
      <c r="F1933" s="28">
        <v>2009</v>
      </c>
      <c r="G1933" s="28"/>
    </row>
    <row r="1934" spans="1:7">
      <c r="A1934" s="27" t="s">
        <v>6196</v>
      </c>
      <c r="B1934" s="27" t="s">
        <v>6213</v>
      </c>
      <c r="C1934" s="27" t="s">
        <v>107</v>
      </c>
      <c r="D1934" s="28" t="s">
        <v>21</v>
      </c>
      <c r="E1934" s="27" t="s">
        <v>6214</v>
      </c>
      <c r="F1934" s="28">
        <v>2002</v>
      </c>
      <c r="G1934" s="28"/>
    </row>
    <row r="1935" spans="1:7">
      <c r="A1935" s="27" t="s">
        <v>6215</v>
      </c>
      <c r="B1935" s="27" t="s">
        <v>6216</v>
      </c>
      <c r="C1935" s="27" t="s">
        <v>107</v>
      </c>
      <c r="D1935" s="28" t="s">
        <v>21</v>
      </c>
      <c r="E1935" s="27" t="s">
        <v>6217</v>
      </c>
      <c r="F1935" s="28">
        <v>2001</v>
      </c>
      <c r="G1935" s="28"/>
    </row>
    <row r="1936" spans="1:7">
      <c r="A1936" s="27" t="s">
        <v>6215</v>
      </c>
      <c r="B1936" s="27" t="s">
        <v>6218</v>
      </c>
      <c r="C1936" s="27" t="s">
        <v>107</v>
      </c>
      <c r="D1936" s="28" t="s">
        <v>21</v>
      </c>
      <c r="E1936" s="27" t="s">
        <v>6219</v>
      </c>
      <c r="F1936" s="28">
        <v>2004</v>
      </c>
      <c r="G1936" s="28"/>
    </row>
    <row r="1937" spans="1:7">
      <c r="A1937" s="27" t="s">
        <v>6215</v>
      </c>
      <c r="B1937" s="27" t="s">
        <v>6220</v>
      </c>
      <c r="C1937" s="27" t="s">
        <v>107</v>
      </c>
      <c r="D1937" s="28" t="s">
        <v>21</v>
      </c>
      <c r="E1937" s="27" t="s">
        <v>6221</v>
      </c>
      <c r="F1937" s="28">
        <v>2004</v>
      </c>
      <c r="G1937" s="28"/>
    </row>
    <row r="1938" spans="1:7">
      <c r="A1938" s="27" t="s">
        <v>6215</v>
      </c>
      <c r="B1938" s="27" t="s">
        <v>6222</v>
      </c>
      <c r="C1938" s="27" t="s">
        <v>107</v>
      </c>
      <c r="D1938" s="28" t="s">
        <v>21</v>
      </c>
      <c r="E1938" s="27" t="s">
        <v>6223</v>
      </c>
      <c r="F1938" s="28">
        <v>2001</v>
      </c>
      <c r="G1938" s="28"/>
    </row>
    <row r="1939" spans="1:7">
      <c r="A1939" s="27" t="s">
        <v>6215</v>
      </c>
      <c r="B1939" s="27" t="s">
        <v>6224</v>
      </c>
      <c r="C1939" s="27" t="s">
        <v>107</v>
      </c>
      <c r="D1939" s="28" t="s">
        <v>21</v>
      </c>
      <c r="E1939" s="27" t="s">
        <v>6225</v>
      </c>
      <c r="F1939" s="28">
        <v>2000</v>
      </c>
      <c r="G1939" s="28"/>
    </row>
    <row r="1940" spans="1:7">
      <c r="A1940" s="27" t="s">
        <v>6215</v>
      </c>
      <c r="B1940" s="27" t="s">
        <v>6226</v>
      </c>
      <c r="C1940" s="27" t="s">
        <v>107</v>
      </c>
      <c r="D1940" s="28" t="s">
        <v>21</v>
      </c>
      <c r="E1940" s="27" t="s">
        <v>6227</v>
      </c>
      <c r="F1940" s="28">
        <v>2001</v>
      </c>
      <c r="G1940" s="28"/>
    </row>
    <row r="1941" spans="1:7">
      <c r="A1941" s="27" t="s">
        <v>6228</v>
      </c>
      <c r="B1941" s="27" t="s">
        <v>6229</v>
      </c>
      <c r="C1941" s="27" t="s">
        <v>107</v>
      </c>
      <c r="D1941" s="28" t="s">
        <v>21</v>
      </c>
      <c r="E1941" s="27" t="s">
        <v>6230</v>
      </c>
      <c r="F1941" s="28">
        <v>2007</v>
      </c>
      <c r="G1941" s="28"/>
    </row>
    <row r="1942" spans="1:7">
      <c r="A1942" s="27" t="s">
        <v>6228</v>
      </c>
      <c r="B1942" s="27" t="s">
        <v>6231</v>
      </c>
      <c r="C1942" s="27" t="s">
        <v>107</v>
      </c>
      <c r="D1942" s="28" t="s">
        <v>21</v>
      </c>
      <c r="E1942" s="27" t="s">
        <v>6232</v>
      </c>
      <c r="F1942" s="28">
        <v>2004</v>
      </c>
      <c r="G1942" s="28"/>
    </row>
    <row r="1943" spans="1:7">
      <c r="A1943" s="27" t="s">
        <v>6228</v>
      </c>
      <c r="B1943" s="27" t="s">
        <v>6233</v>
      </c>
      <c r="C1943" s="27" t="s">
        <v>107</v>
      </c>
      <c r="D1943" s="28" t="s">
        <v>21</v>
      </c>
      <c r="E1943" s="27" t="s">
        <v>6234</v>
      </c>
      <c r="F1943" s="28">
        <v>2004</v>
      </c>
      <c r="G1943" s="28"/>
    </row>
    <row r="1944" spans="1:7">
      <c r="A1944" s="27" t="s">
        <v>6235</v>
      </c>
      <c r="B1944" s="27" t="s">
        <v>6236</v>
      </c>
      <c r="C1944" s="27" t="s">
        <v>107</v>
      </c>
      <c r="D1944" s="28" t="s">
        <v>21</v>
      </c>
      <c r="E1944" s="27" t="s">
        <v>6237</v>
      </c>
      <c r="F1944" s="28">
        <v>2004</v>
      </c>
      <c r="G1944" s="28"/>
    </row>
    <row r="1945" spans="1:7">
      <c r="A1945" s="27" t="s">
        <v>6235</v>
      </c>
      <c r="B1945" s="27" t="s">
        <v>6238</v>
      </c>
      <c r="C1945" s="27" t="s">
        <v>107</v>
      </c>
      <c r="D1945" s="28" t="s">
        <v>21</v>
      </c>
      <c r="E1945" s="27" t="s">
        <v>6239</v>
      </c>
      <c r="F1945" s="28">
        <v>2004</v>
      </c>
      <c r="G1945" s="28"/>
    </row>
    <row r="1946" spans="1:7">
      <c r="A1946" s="27" t="s">
        <v>6240</v>
      </c>
      <c r="B1946" s="27" t="s">
        <v>6241</v>
      </c>
      <c r="C1946" s="27" t="s">
        <v>107</v>
      </c>
      <c r="D1946" s="28" t="s">
        <v>21</v>
      </c>
      <c r="E1946" s="27" t="s">
        <v>6242</v>
      </c>
      <c r="F1946" s="28">
        <v>2004</v>
      </c>
      <c r="G1946" s="28"/>
    </row>
    <row r="1947" spans="1:7">
      <c r="A1947" s="27" t="s">
        <v>6243</v>
      </c>
      <c r="B1947" s="27" t="s">
        <v>6244</v>
      </c>
      <c r="C1947" s="27" t="s">
        <v>107</v>
      </c>
      <c r="D1947" s="28" t="s">
        <v>21</v>
      </c>
      <c r="E1947" s="27" t="s">
        <v>6245</v>
      </c>
      <c r="F1947" s="28">
        <v>2001</v>
      </c>
      <c r="G1947" s="28"/>
    </row>
    <row r="1948" spans="1:7">
      <c r="A1948" s="27" t="s">
        <v>6243</v>
      </c>
      <c r="B1948" s="27" t="s">
        <v>6246</v>
      </c>
      <c r="C1948" s="27" t="s">
        <v>107</v>
      </c>
      <c r="D1948" s="28" t="s">
        <v>21</v>
      </c>
      <c r="E1948" s="27" t="s">
        <v>6247</v>
      </c>
      <c r="F1948" s="28">
        <v>2001</v>
      </c>
      <c r="G1948" s="28"/>
    </row>
    <row r="1949" spans="1:7">
      <c r="A1949" s="27" t="s">
        <v>6243</v>
      </c>
      <c r="B1949" s="27" t="s">
        <v>6248</v>
      </c>
      <c r="C1949" s="27" t="s">
        <v>107</v>
      </c>
      <c r="D1949" s="28" t="s">
        <v>21</v>
      </c>
      <c r="E1949" s="27" t="s">
        <v>6249</v>
      </c>
      <c r="F1949" s="28">
        <v>2004</v>
      </c>
      <c r="G1949" s="28"/>
    </row>
    <row r="1950" spans="1:7">
      <c r="A1950" s="27" t="s">
        <v>6243</v>
      </c>
      <c r="B1950" s="27" t="s">
        <v>6250</v>
      </c>
      <c r="C1950" s="27" t="s">
        <v>107</v>
      </c>
      <c r="D1950" s="28" t="s">
        <v>21</v>
      </c>
      <c r="E1950" s="27" t="s">
        <v>6251</v>
      </c>
      <c r="F1950" s="28">
        <v>2006</v>
      </c>
      <c r="G1950" s="28"/>
    </row>
    <row r="1951" spans="1:7">
      <c r="A1951" s="27" t="s">
        <v>6252</v>
      </c>
      <c r="B1951" s="27" t="s">
        <v>6253</v>
      </c>
      <c r="C1951" s="27" t="s">
        <v>107</v>
      </c>
      <c r="D1951" s="28" t="s">
        <v>21</v>
      </c>
      <c r="E1951" s="27" t="s">
        <v>6254</v>
      </c>
      <c r="F1951" s="28">
        <v>2001</v>
      </c>
      <c r="G1951" s="28"/>
    </row>
    <row r="1952" spans="1:7">
      <c r="A1952" s="27" t="s">
        <v>6252</v>
      </c>
      <c r="B1952" s="27" t="s">
        <v>6255</v>
      </c>
      <c r="C1952" s="27" t="s">
        <v>107</v>
      </c>
      <c r="D1952" s="28" t="s">
        <v>21</v>
      </c>
      <c r="E1952" s="27" t="s">
        <v>6256</v>
      </c>
      <c r="F1952" s="28">
        <v>2004</v>
      </c>
      <c r="G1952" s="28"/>
    </row>
    <row r="1953" spans="1:7">
      <c r="A1953" s="27" t="s">
        <v>6252</v>
      </c>
      <c r="B1953" s="27" t="s">
        <v>6257</v>
      </c>
      <c r="C1953" s="27" t="s">
        <v>107</v>
      </c>
      <c r="D1953" s="28" t="s">
        <v>21</v>
      </c>
      <c r="E1953" s="27" t="s">
        <v>6258</v>
      </c>
      <c r="F1953" s="28">
        <v>2004</v>
      </c>
      <c r="G1953" s="28"/>
    </row>
    <row r="1954" spans="1:7">
      <c r="A1954" s="27" t="s">
        <v>6252</v>
      </c>
      <c r="B1954" s="27" t="s">
        <v>6259</v>
      </c>
      <c r="C1954" s="27" t="s">
        <v>107</v>
      </c>
      <c r="D1954" s="28" t="s">
        <v>21</v>
      </c>
      <c r="E1954" s="27" t="s">
        <v>6260</v>
      </c>
      <c r="F1954" s="28">
        <v>2000</v>
      </c>
      <c r="G1954" s="28"/>
    </row>
    <row r="1955" spans="1:7">
      <c r="A1955" s="27" t="s">
        <v>6252</v>
      </c>
      <c r="B1955" s="27" t="s">
        <v>6261</v>
      </c>
      <c r="C1955" s="27" t="s">
        <v>107</v>
      </c>
      <c r="D1955" s="28" t="s">
        <v>21</v>
      </c>
      <c r="E1955" s="27" t="s">
        <v>6262</v>
      </c>
      <c r="F1955" s="28">
        <v>2007</v>
      </c>
      <c r="G1955" s="28"/>
    </row>
    <row r="1956" spans="1:7">
      <c r="A1956" s="27" t="s">
        <v>6252</v>
      </c>
      <c r="B1956" s="27" t="s">
        <v>6261</v>
      </c>
      <c r="C1956" s="27" t="s">
        <v>107</v>
      </c>
      <c r="D1956" s="28" t="s">
        <v>21</v>
      </c>
      <c r="E1956" s="27" t="s">
        <v>6263</v>
      </c>
      <c r="F1956" s="28">
        <v>2007</v>
      </c>
      <c r="G1956" s="28"/>
    </row>
    <row r="1957" spans="1:7">
      <c r="A1957" s="27" t="s">
        <v>6252</v>
      </c>
      <c r="B1957" s="27" t="s">
        <v>6264</v>
      </c>
      <c r="C1957" s="27" t="s">
        <v>107</v>
      </c>
      <c r="D1957" s="28" t="s">
        <v>21</v>
      </c>
      <c r="E1957" s="27" t="s">
        <v>6265</v>
      </c>
      <c r="F1957" s="28">
        <v>2000</v>
      </c>
      <c r="G1957" s="28"/>
    </row>
    <row r="1958" spans="1:7">
      <c r="A1958" s="27" t="s">
        <v>6266</v>
      </c>
      <c r="B1958" s="27" t="s">
        <v>6267</v>
      </c>
      <c r="C1958" s="27" t="s">
        <v>107</v>
      </c>
      <c r="D1958" s="28" t="s">
        <v>21</v>
      </c>
      <c r="E1958" s="27" t="s">
        <v>6268</v>
      </c>
      <c r="F1958" s="28">
        <v>2009</v>
      </c>
      <c r="G1958" s="28"/>
    </row>
    <row r="1959" spans="1:7">
      <c r="A1959" s="27" t="s">
        <v>6266</v>
      </c>
      <c r="B1959" s="27" t="s">
        <v>6269</v>
      </c>
      <c r="C1959" s="27" t="s">
        <v>107</v>
      </c>
      <c r="D1959" s="28" t="s">
        <v>21</v>
      </c>
      <c r="E1959" s="27" t="s">
        <v>6270</v>
      </c>
      <c r="F1959" s="28">
        <v>2003</v>
      </c>
      <c r="G1959" s="28"/>
    </row>
    <row r="1960" spans="1:7">
      <c r="A1960" s="27" t="s">
        <v>6266</v>
      </c>
      <c r="B1960" s="27" t="s">
        <v>6271</v>
      </c>
      <c r="C1960" s="27" t="s">
        <v>107</v>
      </c>
      <c r="D1960" s="28" t="s">
        <v>21</v>
      </c>
      <c r="E1960" s="27" t="s">
        <v>6272</v>
      </c>
      <c r="F1960" s="28">
        <v>2001</v>
      </c>
      <c r="G1960" s="28"/>
    </row>
    <row r="1961" spans="1:7">
      <c r="A1961" s="27" t="s">
        <v>6273</v>
      </c>
      <c r="B1961" s="27" t="s">
        <v>6274</v>
      </c>
      <c r="C1961" s="27" t="s">
        <v>107</v>
      </c>
      <c r="D1961" s="28" t="s">
        <v>21</v>
      </c>
      <c r="E1961" s="27" t="s">
        <v>6275</v>
      </c>
      <c r="F1961" s="28">
        <v>2004</v>
      </c>
      <c r="G1961" s="28"/>
    </row>
    <row r="1962" spans="1:7">
      <c r="A1962" s="27" t="s">
        <v>6273</v>
      </c>
      <c r="B1962" s="27" t="s">
        <v>6276</v>
      </c>
      <c r="C1962" s="27" t="s">
        <v>107</v>
      </c>
      <c r="D1962" s="28" t="s">
        <v>21</v>
      </c>
      <c r="E1962" s="27" t="s">
        <v>6277</v>
      </c>
      <c r="F1962" s="28">
        <v>2002</v>
      </c>
      <c r="G1962" s="28"/>
    </row>
    <row r="1963" spans="1:7">
      <c r="A1963" s="27" t="s">
        <v>6273</v>
      </c>
      <c r="B1963" s="27" t="s">
        <v>6278</v>
      </c>
      <c r="C1963" s="27" t="s">
        <v>107</v>
      </c>
      <c r="D1963" s="28" t="s">
        <v>21</v>
      </c>
      <c r="E1963" s="27" t="s">
        <v>6279</v>
      </c>
      <c r="F1963" s="28">
        <v>2004</v>
      </c>
      <c r="G1963" s="28"/>
    </row>
    <row r="1964" spans="1:7">
      <c r="A1964" s="27" t="s">
        <v>6273</v>
      </c>
      <c r="B1964" s="27" t="s">
        <v>6280</v>
      </c>
      <c r="C1964" s="27" t="s">
        <v>107</v>
      </c>
      <c r="D1964" s="28" t="s">
        <v>21</v>
      </c>
      <c r="E1964" s="27" t="s">
        <v>6281</v>
      </c>
      <c r="F1964" s="28">
        <v>2004</v>
      </c>
      <c r="G1964" s="28"/>
    </row>
    <row r="1965" spans="1:7">
      <c r="A1965" s="27" t="s">
        <v>6273</v>
      </c>
      <c r="B1965" s="27" t="s">
        <v>6282</v>
      </c>
      <c r="C1965" s="27" t="s">
        <v>107</v>
      </c>
      <c r="D1965" s="28" t="s">
        <v>21</v>
      </c>
      <c r="E1965" s="27" t="s">
        <v>6283</v>
      </c>
      <c r="F1965" s="28">
        <v>2004</v>
      </c>
      <c r="G1965" s="28"/>
    </row>
    <row r="1966" spans="1:7">
      <c r="A1966" s="27" t="s">
        <v>6284</v>
      </c>
      <c r="B1966" s="27" t="s">
        <v>6285</v>
      </c>
      <c r="C1966" s="27" t="s">
        <v>107</v>
      </c>
      <c r="D1966" s="28" t="s">
        <v>21</v>
      </c>
      <c r="E1966" s="27" t="s">
        <v>6286</v>
      </c>
      <c r="F1966" s="28">
        <v>2001</v>
      </c>
      <c r="G1966" s="28"/>
    </row>
    <row r="1967" spans="1:7">
      <c r="A1967" s="27" t="s">
        <v>6284</v>
      </c>
      <c r="B1967" s="27" t="s">
        <v>6287</v>
      </c>
      <c r="C1967" s="27" t="s">
        <v>107</v>
      </c>
      <c r="D1967" s="28" t="s">
        <v>21</v>
      </c>
      <c r="E1967" s="27" t="s">
        <v>6288</v>
      </c>
      <c r="F1967" s="28">
        <v>2000</v>
      </c>
      <c r="G1967" s="28"/>
    </row>
    <row r="1968" spans="1:7">
      <c r="A1968" s="27" t="s">
        <v>6284</v>
      </c>
      <c r="B1968" s="27" t="s">
        <v>6289</v>
      </c>
      <c r="C1968" s="27" t="s">
        <v>107</v>
      </c>
      <c r="D1968" s="28" t="s">
        <v>21</v>
      </c>
      <c r="E1968" s="27" t="s">
        <v>6290</v>
      </c>
      <c r="F1968" s="28">
        <v>2004</v>
      </c>
      <c r="G1968" s="28"/>
    </row>
    <row r="1969" spans="1:7">
      <c r="A1969" s="27" t="s">
        <v>6284</v>
      </c>
      <c r="B1969" s="27" t="s">
        <v>6291</v>
      </c>
      <c r="C1969" s="27" t="s">
        <v>107</v>
      </c>
      <c r="D1969" s="28" t="s">
        <v>21</v>
      </c>
      <c r="E1969" s="27" t="s">
        <v>6292</v>
      </c>
      <c r="F1969" s="28">
        <v>2004</v>
      </c>
      <c r="G1969" s="28"/>
    </row>
    <row r="1970" spans="1:7">
      <c r="A1970" s="27" t="s">
        <v>6284</v>
      </c>
      <c r="B1970" s="27" t="s">
        <v>6293</v>
      </c>
      <c r="C1970" s="27" t="s">
        <v>107</v>
      </c>
      <c r="D1970" s="28" t="s">
        <v>21</v>
      </c>
      <c r="E1970" s="27" t="s">
        <v>6294</v>
      </c>
      <c r="F1970" s="28">
        <v>2000</v>
      </c>
      <c r="G1970" s="28"/>
    </row>
    <row r="1971" spans="1:7">
      <c r="A1971" s="27" t="s">
        <v>6284</v>
      </c>
      <c r="B1971" s="27" t="s">
        <v>6295</v>
      </c>
      <c r="C1971" s="27" t="s">
        <v>107</v>
      </c>
      <c r="D1971" s="28" t="s">
        <v>21</v>
      </c>
      <c r="E1971" s="27" t="s">
        <v>6296</v>
      </c>
      <c r="F1971" s="28">
        <v>2001</v>
      </c>
      <c r="G1971" s="28"/>
    </row>
    <row r="1972" spans="1:7">
      <c r="A1972" s="27" t="s">
        <v>6297</v>
      </c>
      <c r="B1972" s="27" t="s">
        <v>6298</v>
      </c>
      <c r="C1972" s="27" t="s">
        <v>107</v>
      </c>
      <c r="D1972" s="28" t="s">
        <v>21</v>
      </c>
      <c r="E1972" s="27" t="s">
        <v>6299</v>
      </c>
      <c r="F1972" s="28">
        <v>2000</v>
      </c>
      <c r="G1972" s="28"/>
    </row>
    <row r="1973" spans="1:7">
      <c r="A1973" s="27" t="s">
        <v>6297</v>
      </c>
      <c r="B1973" s="27" t="s">
        <v>6300</v>
      </c>
      <c r="C1973" s="27" t="s">
        <v>107</v>
      </c>
      <c r="D1973" s="28" t="s">
        <v>21</v>
      </c>
      <c r="E1973" s="27" t="s">
        <v>6301</v>
      </c>
      <c r="F1973" s="28">
        <v>2004</v>
      </c>
      <c r="G1973" s="28"/>
    </row>
    <row r="1974" spans="1:7">
      <c r="A1974" s="27" t="s">
        <v>6297</v>
      </c>
      <c r="B1974" s="27" t="s">
        <v>6300</v>
      </c>
      <c r="C1974" s="27" t="s">
        <v>107</v>
      </c>
      <c r="D1974" s="28" t="s">
        <v>21</v>
      </c>
      <c r="E1974" s="27" t="s">
        <v>6302</v>
      </c>
      <c r="F1974" s="28">
        <v>2004</v>
      </c>
      <c r="G1974" s="28"/>
    </row>
    <row r="1975" spans="1:7">
      <c r="A1975" s="27" t="s">
        <v>6297</v>
      </c>
      <c r="B1975" s="27" t="s">
        <v>6303</v>
      </c>
      <c r="C1975" s="27" t="s">
        <v>107</v>
      </c>
      <c r="D1975" s="28" t="s">
        <v>21</v>
      </c>
      <c r="E1975" s="27" t="s">
        <v>6304</v>
      </c>
      <c r="F1975" s="28">
        <v>2000</v>
      </c>
      <c r="G1975" s="28"/>
    </row>
    <row r="1976" spans="1:7">
      <c r="A1976" s="27" t="s">
        <v>6305</v>
      </c>
      <c r="B1976" s="27" t="s">
        <v>6306</v>
      </c>
      <c r="C1976" s="27" t="s">
        <v>107</v>
      </c>
      <c r="D1976" s="28" t="s">
        <v>21</v>
      </c>
      <c r="E1976" s="27" t="s">
        <v>6307</v>
      </c>
      <c r="F1976" s="28">
        <v>2000</v>
      </c>
      <c r="G1976" s="28"/>
    </row>
    <row r="1977" spans="1:7">
      <c r="A1977" s="27" t="s">
        <v>6308</v>
      </c>
      <c r="B1977" s="27" t="s">
        <v>6309</v>
      </c>
      <c r="C1977" s="27" t="s">
        <v>107</v>
      </c>
      <c r="D1977" s="28" t="s">
        <v>21</v>
      </c>
      <c r="E1977" s="27" t="s">
        <v>6310</v>
      </c>
      <c r="F1977" s="28">
        <v>2000</v>
      </c>
      <c r="G1977" s="28"/>
    </row>
    <row r="1978" spans="1:7">
      <c r="A1978" s="27" t="s">
        <v>6308</v>
      </c>
      <c r="B1978" s="27" t="s">
        <v>6311</v>
      </c>
      <c r="C1978" s="27" t="s">
        <v>107</v>
      </c>
      <c r="D1978" s="28" t="s">
        <v>21</v>
      </c>
      <c r="E1978" s="27" t="s">
        <v>6312</v>
      </c>
      <c r="F1978" s="28">
        <v>2004</v>
      </c>
      <c r="G1978" s="28"/>
    </row>
    <row r="1979" spans="1:7">
      <c r="A1979" s="27" t="s">
        <v>6308</v>
      </c>
      <c r="B1979" s="27" t="s">
        <v>6313</v>
      </c>
      <c r="C1979" s="27" t="s">
        <v>107</v>
      </c>
      <c r="D1979" s="28" t="s">
        <v>21</v>
      </c>
      <c r="E1979" s="27" t="s">
        <v>6314</v>
      </c>
      <c r="F1979" s="28">
        <v>2004</v>
      </c>
      <c r="G1979" s="28"/>
    </row>
    <row r="1980" spans="1:7">
      <c r="A1980" s="27" t="s">
        <v>6308</v>
      </c>
      <c r="B1980" s="27" t="s">
        <v>6315</v>
      </c>
      <c r="C1980" s="27" t="s">
        <v>107</v>
      </c>
      <c r="D1980" s="28" t="s">
        <v>21</v>
      </c>
      <c r="E1980" s="27" t="s">
        <v>6316</v>
      </c>
      <c r="F1980" s="28">
        <v>2004</v>
      </c>
      <c r="G1980" s="28"/>
    </row>
    <row r="1981" spans="1:7">
      <c r="A1981" s="27" t="s">
        <v>6308</v>
      </c>
      <c r="B1981" s="27" t="s">
        <v>6317</v>
      </c>
      <c r="C1981" s="27" t="s">
        <v>107</v>
      </c>
      <c r="D1981" s="28" t="s">
        <v>21</v>
      </c>
      <c r="E1981" s="27" t="s">
        <v>6318</v>
      </c>
      <c r="F1981" s="28">
        <v>2004</v>
      </c>
      <c r="G1981" s="28"/>
    </row>
    <row r="1982" spans="1:7">
      <c r="A1982" s="27" t="s">
        <v>6308</v>
      </c>
      <c r="B1982" s="27" t="s">
        <v>6319</v>
      </c>
      <c r="C1982" s="27" t="s">
        <v>107</v>
      </c>
      <c r="D1982" s="28" t="s">
        <v>21</v>
      </c>
      <c r="E1982" s="27" t="s">
        <v>6320</v>
      </c>
      <c r="F1982" s="28">
        <v>2004</v>
      </c>
      <c r="G1982" s="28"/>
    </row>
    <row r="1983" spans="1:7">
      <c r="A1983" s="27" t="s">
        <v>6321</v>
      </c>
      <c r="B1983" s="27" t="s">
        <v>6322</v>
      </c>
      <c r="C1983" s="27" t="s">
        <v>107</v>
      </c>
      <c r="D1983" s="28" t="s">
        <v>21</v>
      </c>
      <c r="E1983" s="27" t="s">
        <v>6323</v>
      </c>
      <c r="F1983" s="28">
        <v>2004</v>
      </c>
      <c r="G1983" s="28"/>
    </row>
    <row r="1984" spans="1:7">
      <c r="A1984" s="27" t="s">
        <v>6321</v>
      </c>
      <c r="B1984" s="27" t="s">
        <v>6324</v>
      </c>
      <c r="C1984" s="27" t="s">
        <v>107</v>
      </c>
      <c r="D1984" s="28" t="s">
        <v>21</v>
      </c>
      <c r="E1984" s="27" t="s">
        <v>6325</v>
      </c>
      <c r="F1984" s="28">
        <v>2004</v>
      </c>
      <c r="G1984" s="28"/>
    </row>
    <row r="1985" spans="1:7">
      <c r="A1985" s="27" t="s">
        <v>6326</v>
      </c>
      <c r="B1985" s="27" t="s">
        <v>6327</v>
      </c>
      <c r="C1985" s="27" t="s">
        <v>107</v>
      </c>
      <c r="D1985" s="28" t="s">
        <v>21</v>
      </c>
      <c r="E1985" s="27" t="s">
        <v>6328</v>
      </c>
      <c r="F1985" s="28">
        <v>2006</v>
      </c>
      <c r="G1985" s="28"/>
    </row>
    <row r="1986" spans="1:7">
      <c r="A1986" s="27" t="s">
        <v>6326</v>
      </c>
      <c r="B1986" s="27" t="s">
        <v>6329</v>
      </c>
      <c r="C1986" s="27" t="s">
        <v>107</v>
      </c>
      <c r="D1986" s="28" t="s">
        <v>21</v>
      </c>
      <c r="E1986" s="27" t="s">
        <v>6330</v>
      </c>
      <c r="F1986" s="28">
        <v>2004</v>
      </c>
      <c r="G1986" s="28"/>
    </row>
    <row r="1987" spans="1:7">
      <c r="A1987" s="27" t="s">
        <v>6326</v>
      </c>
      <c r="B1987" s="27" t="s">
        <v>6331</v>
      </c>
      <c r="C1987" s="27" t="s">
        <v>107</v>
      </c>
      <c r="D1987" s="28" t="s">
        <v>21</v>
      </c>
      <c r="E1987" s="27" t="s">
        <v>6332</v>
      </c>
      <c r="F1987" s="28">
        <v>2008</v>
      </c>
      <c r="G1987" s="28"/>
    </row>
    <row r="1988" spans="1:7">
      <c r="A1988" s="27" t="s">
        <v>6326</v>
      </c>
      <c r="B1988" s="27" t="s">
        <v>6333</v>
      </c>
      <c r="C1988" s="27" t="s">
        <v>107</v>
      </c>
      <c r="D1988" s="28" t="s">
        <v>21</v>
      </c>
      <c r="E1988" s="27" t="s">
        <v>6334</v>
      </c>
      <c r="F1988" s="28">
        <v>2004</v>
      </c>
      <c r="G1988" s="28"/>
    </row>
    <row r="1989" spans="1:7">
      <c r="A1989" s="27" t="s">
        <v>6326</v>
      </c>
      <c r="B1989" s="27" t="s">
        <v>6335</v>
      </c>
      <c r="C1989" s="27" t="s">
        <v>107</v>
      </c>
      <c r="D1989" s="28" t="s">
        <v>21</v>
      </c>
      <c r="E1989" s="27" t="s">
        <v>6336</v>
      </c>
      <c r="F1989" s="28">
        <v>2000</v>
      </c>
      <c r="G1989" s="28"/>
    </row>
    <row r="1990" spans="1:7">
      <c r="A1990" s="27" t="s">
        <v>6326</v>
      </c>
      <c r="B1990" s="27" t="s">
        <v>6337</v>
      </c>
      <c r="C1990" s="27" t="s">
        <v>107</v>
      </c>
      <c r="D1990" s="28" t="s">
        <v>21</v>
      </c>
      <c r="E1990" s="27" t="s">
        <v>6338</v>
      </c>
      <c r="F1990" s="28">
        <v>2004</v>
      </c>
      <c r="G1990" s="28"/>
    </row>
    <row r="1991" spans="1:7">
      <c r="A1991" s="27" t="s">
        <v>6326</v>
      </c>
      <c r="B1991" s="27" t="s">
        <v>6337</v>
      </c>
      <c r="C1991" s="27" t="s">
        <v>107</v>
      </c>
      <c r="D1991" s="28" t="s">
        <v>21</v>
      </c>
      <c r="E1991" s="27" t="s">
        <v>6339</v>
      </c>
      <c r="F1991" s="28">
        <v>2004</v>
      </c>
      <c r="G1991" s="28"/>
    </row>
    <row r="1992" spans="1:7">
      <c r="A1992" s="27" t="s">
        <v>6326</v>
      </c>
      <c r="B1992" s="27" t="s">
        <v>6340</v>
      </c>
      <c r="C1992" s="27" t="s">
        <v>107</v>
      </c>
      <c r="D1992" s="28" t="s">
        <v>21</v>
      </c>
      <c r="E1992" s="27" t="s">
        <v>6341</v>
      </c>
      <c r="F1992" s="28">
        <v>2001</v>
      </c>
      <c r="G1992" s="28"/>
    </row>
    <row r="1993" spans="1:7">
      <c r="A1993" s="27" t="s">
        <v>6326</v>
      </c>
      <c r="B1993" s="27" t="s">
        <v>6342</v>
      </c>
      <c r="C1993" s="27" t="s">
        <v>107</v>
      </c>
      <c r="D1993" s="28" t="s">
        <v>83</v>
      </c>
      <c r="E1993" s="27" t="s">
        <v>6343</v>
      </c>
      <c r="F1993" s="28">
        <v>2008</v>
      </c>
      <c r="G1993" s="28"/>
    </row>
    <row r="1994" spans="1:7">
      <c r="A1994" s="27" t="s">
        <v>6326</v>
      </c>
      <c r="B1994" s="27" t="s">
        <v>6344</v>
      </c>
      <c r="C1994" s="27" t="s">
        <v>107</v>
      </c>
      <c r="D1994" s="28" t="s">
        <v>21</v>
      </c>
      <c r="E1994" s="27" t="s">
        <v>6345</v>
      </c>
      <c r="F1994" s="28">
        <v>2004</v>
      </c>
      <c r="G1994" s="28"/>
    </row>
    <row r="1995" spans="1:7">
      <c r="A1995" s="27" t="s">
        <v>6346</v>
      </c>
      <c r="B1995" s="27" t="s">
        <v>6347</v>
      </c>
      <c r="C1995" s="27" t="s">
        <v>107</v>
      </c>
      <c r="D1995" s="28" t="s">
        <v>21</v>
      </c>
      <c r="E1995" s="27" t="s">
        <v>6348</v>
      </c>
      <c r="F1995" s="28">
        <v>2006</v>
      </c>
      <c r="G1995" s="28"/>
    </row>
    <row r="1996" spans="1:7">
      <c r="A1996" s="27" t="s">
        <v>6349</v>
      </c>
      <c r="B1996" s="27" t="s">
        <v>6350</v>
      </c>
      <c r="C1996" s="27" t="s">
        <v>107</v>
      </c>
      <c r="D1996" s="28" t="s">
        <v>21</v>
      </c>
      <c r="E1996" s="27" t="s">
        <v>6351</v>
      </c>
      <c r="F1996" s="28">
        <v>2009</v>
      </c>
      <c r="G1996" s="28"/>
    </row>
    <row r="1997" spans="1:7">
      <c r="A1997" s="27" t="s">
        <v>6349</v>
      </c>
      <c r="B1997" s="27" t="s">
        <v>6352</v>
      </c>
      <c r="C1997" s="27" t="s">
        <v>107</v>
      </c>
      <c r="D1997" s="28" t="s">
        <v>21</v>
      </c>
      <c r="E1997" s="27" t="s">
        <v>6353</v>
      </c>
      <c r="F1997" s="28">
        <v>2004</v>
      </c>
      <c r="G1997" s="28"/>
    </row>
    <row r="1998" spans="1:7">
      <c r="A1998" s="27" t="s">
        <v>6349</v>
      </c>
      <c r="B1998" s="27" t="s">
        <v>6354</v>
      </c>
      <c r="C1998" s="27" t="s">
        <v>107</v>
      </c>
      <c r="D1998" s="28" t="s">
        <v>21</v>
      </c>
      <c r="E1998" s="27" t="s">
        <v>6355</v>
      </c>
      <c r="F1998" s="28">
        <v>2004</v>
      </c>
      <c r="G1998" s="28"/>
    </row>
    <row r="1999" spans="1:7">
      <c r="A1999" s="27" t="s">
        <v>6349</v>
      </c>
      <c r="B1999" s="27" t="s">
        <v>6356</v>
      </c>
      <c r="C1999" s="27" t="s">
        <v>107</v>
      </c>
      <c r="D1999" s="28" t="s">
        <v>21</v>
      </c>
      <c r="E1999" s="27" t="s">
        <v>6357</v>
      </c>
      <c r="F1999" s="28">
        <v>2000</v>
      </c>
      <c r="G1999" s="28"/>
    </row>
    <row r="2000" spans="1:7">
      <c r="A2000" s="27" t="s">
        <v>6349</v>
      </c>
      <c r="B2000" s="27" t="s">
        <v>6358</v>
      </c>
      <c r="C2000" s="27" t="s">
        <v>107</v>
      </c>
      <c r="D2000" s="28" t="s">
        <v>21</v>
      </c>
      <c r="E2000" s="27" t="s">
        <v>6359</v>
      </c>
      <c r="F2000" s="28">
        <v>2004</v>
      </c>
      <c r="G2000" s="28"/>
    </row>
    <row r="2001" spans="1:7">
      <c r="A2001" s="27" t="s">
        <v>6349</v>
      </c>
      <c r="B2001" s="27" t="s">
        <v>6360</v>
      </c>
      <c r="C2001" s="27" t="s">
        <v>107</v>
      </c>
      <c r="D2001" s="28" t="s">
        <v>21</v>
      </c>
      <c r="E2001" s="27" t="s">
        <v>6361</v>
      </c>
      <c r="F2001" s="28">
        <v>2003</v>
      </c>
      <c r="G2001" s="28"/>
    </row>
    <row r="2002" spans="1:7">
      <c r="A2002" s="27" t="s">
        <v>6362</v>
      </c>
      <c r="B2002" s="27" t="s">
        <v>6363</v>
      </c>
      <c r="C2002" s="27" t="s">
        <v>107</v>
      </c>
      <c r="D2002" s="28" t="s">
        <v>21</v>
      </c>
      <c r="E2002" s="27" t="s">
        <v>6364</v>
      </c>
      <c r="F2002" s="28">
        <v>2009</v>
      </c>
      <c r="G2002" s="28"/>
    </row>
    <row r="2003" spans="1:7">
      <c r="A2003" s="27" t="s">
        <v>6362</v>
      </c>
      <c r="B2003" s="27" t="s">
        <v>6365</v>
      </c>
      <c r="C2003" s="27" t="s">
        <v>107</v>
      </c>
      <c r="D2003" s="28" t="s">
        <v>83</v>
      </c>
      <c r="E2003" s="27" t="s">
        <v>6366</v>
      </c>
      <c r="F2003" s="28">
        <v>2009</v>
      </c>
      <c r="G2003" s="28"/>
    </row>
    <row r="2004" spans="1:7">
      <c r="A2004" s="27" t="s">
        <v>6367</v>
      </c>
      <c r="B2004" s="27" t="s">
        <v>6368</v>
      </c>
      <c r="C2004" s="27" t="s">
        <v>6369</v>
      </c>
      <c r="D2004" s="28" t="s">
        <v>21</v>
      </c>
      <c r="E2004" s="27" t="s">
        <v>6370</v>
      </c>
      <c r="F2004" s="28">
        <v>2008</v>
      </c>
      <c r="G2004" s="28"/>
    </row>
    <row r="2005" spans="1:7">
      <c r="A2005" s="27" t="s">
        <v>6367</v>
      </c>
      <c r="B2005" s="27" t="s">
        <v>6368</v>
      </c>
      <c r="C2005" s="27" t="s">
        <v>6369</v>
      </c>
      <c r="D2005" s="28" t="s">
        <v>21</v>
      </c>
      <c r="E2005" s="27" t="s">
        <v>6371</v>
      </c>
      <c r="F2005" s="28">
        <v>2008</v>
      </c>
      <c r="G2005" s="28"/>
    </row>
    <row r="2006" spans="1:7">
      <c r="A2006" s="27" t="s">
        <v>6367</v>
      </c>
      <c r="B2006" s="27" t="s">
        <v>6368</v>
      </c>
      <c r="C2006" s="27" t="s">
        <v>6369</v>
      </c>
      <c r="D2006" s="28" t="s">
        <v>21</v>
      </c>
      <c r="E2006" s="27" t="s">
        <v>6372</v>
      </c>
      <c r="F2006" s="28">
        <v>2008</v>
      </c>
      <c r="G2006" s="28"/>
    </row>
    <row r="2007" spans="1:7">
      <c r="A2007" s="27" t="s">
        <v>6367</v>
      </c>
      <c r="B2007" s="27" t="s">
        <v>6373</v>
      </c>
      <c r="C2007" s="27" t="s">
        <v>6374</v>
      </c>
      <c r="D2007" s="28" t="s">
        <v>21</v>
      </c>
      <c r="E2007" s="27" t="s">
        <v>6375</v>
      </c>
      <c r="F2007" s="28">
        <v>1984</v>
      </c>
      <c r="G2007" s="28"/>
    </row>
    <row r="2008" spans="1:7">
      <c r="A2008" s="27" t="s">
        <v>6367</v>
      </c>
      <c r="B2008" s="27" t="s">
        <v>6373</v>
      </c>
      <c r="C2008" s="27" t="s">
        <v>6374</v>
      </c>
      <c r="D2008" s="28" t="s">
        <v>21</v>
      </c>
      <c r="E2008" s="27" t="s">
        <v>6376</v>
      </c>
      <c r="F2008" s="28">
        <v>1984</v>
      </c>
      <c r="G2008" s="28"/>
    </row>
    <row r="2009" spans="1:7">
      <c r="A2009" s="27" t="s">
        <v>6377</v>
      </c>
      <c r="B2009" s="27" t="s">
        <v>6378</v>
      </c>
      <c r="C2009" s="27" t="s">
        <v>6379</v>
      </c>
      <c r="D2009" s="28" t="s">
        <v>21</v>
      </c>
      <c r="E2009" s="27" t="s">
        <v>6380</v>
      </c>
      <c r="F2009" s="28">
        <v>1965</v>
      </c>
      <c r="G2009" s="28"/>
    </row>
    <row r="2010" spans="1:7">
      <c r="A2010" s="27" t="s">
        <v>6381</v>
      </c>
      <c r="B2010" s="27" t="s">
        <v>6382</v>
      </c>
      <c r="C2010" s="27" t="s">
        <v>2778</v>
      </c>
      <c r="D2010" s="28" t="s">
        <v>21</v>
      </c>
      <c r="E2010" s="27" t="s">
        <v>6383</v>
      </c>
      <c r="F2010" s="28">
        <v>1997</v>
      </c>
      <c r="G2010" s="28"/>
    </row>
    <row r="2011" spans="1:7">
      <c r="A2011" s="27" t="s">
        <v>6384</v>
      </c>
      <c r="B2011" s="27" t="s">
        <v>6385</v>
      </c>
      <c r="C2011" s="27" t="s">
        <v>6116</v>
      </c>
      <c r="D2011" s="28" t="s">
        <v>21</v>
      </c>
      <c r="E2011" s="27" t="s">
        <v>6386</v>
      </c>
      <c r="F2011" s="28">
        <v>1990</v>
      </c>
      <c r="G2011" s="28"/>
    </row>
    <row r="2012" spans="1:7">
      <c r="A2012" s="27" t="s">
        <v>6384</v>
      </c>
      <c r="B2012" s="27" t="s">
        <v>6385</v>
      </c>
      <c r="C2012" s="27" t="s">
        <v>6116</v>
      </c>
      <c r="D2012" s="28" t="s">
        <v>21</v>
      </c>
      <c r="E2012" s="27" t="s">
        <v>6387</v>
      </c>
      <c r="F2012" s="28">
        <v>1990</v>
      </c>
      <c r="G2012" s="28"/>
    </row>
    <row r="2013" spans="1:7">
      <c r="A2013" s="27" t="s">
        <v>6384</v>
      </c>
      <c r="B2013" s="27" t="s">
        <v>6385</v>
      </c>
      <c r="C2013" s="27" t="s">
        <v>6116</v>
      </c>
      <c r="D2013" s="28" t="s">
        <v>21</v>
      </c>
      <c r="E2013" s="27" t="s">
        <v>6388</v>
      </c>
      <c r="F2013" s="28">
        <v>1990</v>
      </c>
      <c r="G2013" s="28"/>
    </row>
    <row r="2014" spans="1:7">
      <c r="A2014" s="27" t="s">
        <v>6389</v>
      </c>
      <c r="B2014" s="27" t="s">
        <v>6390</v>
      </c>
      <c r="C2014" s="27" t="s">
        <v>6391</v>
      </c>
      <c r="D2014" s="28" t="s">
        <v>21</v>
      </c>
      <c r="E2014" s="27" t="s">
        <v>6392</v>
      </c>
      <c r="F2014" s="28">
        <v>1943</v>
      </c>
      <c r="G2014" s="28"/>
    </row>
    <row r="2015" spans="1:7">
      <c r="A2015" s="27" t="s">
        <v>6393</v>
      </c>
      <c r="B2015" s="27" t="s">
        <v>6394</v>
      </c>
      <c r="C2015" s="27" t="s">
        <v>6395</v>
      </c>
      <c r="D2015" s="28" t="s">
        <v>21</v>
      </c>
      <c r="E2015" s="27" t="s">
        <v>6396</v>
      </c>
      <c r="F2015" s="28">
        <v>1974</v>
      </c>
      <c r="G2015" s="28"/>
    </row>
    <row r="2016" spans="1:7">
      <c r="A2016" s="27" t="s">
        <v>6397</v>
      </c>
      <c r="B2016" s="27" t="s">
        <v>6398</v>
      </c>
      <c r="C2016" s="27" t="s">
        <v>107</v>
      </c>
      <c r="D2016" s="28" t="s">
        <v>21</v>
      </c>
      <c r="E2016" s="27" t="s">
        <v>6399</v>
      </c>
      <c r="F2016" s="28">
        <v>2008</v>
      </c>
      <c r="G2016" s="28"/>
    </row>
    <row r="2017" spans="1:7">
      <c r="A2017" s="27" t="s">
        <v>6397</v>
      </c>
      <c r="B2017" s="27" t="s">
        <v>6400</v>
      </c>
      <c r="C2017" s="27" t="s">
        <v>6401</v>
      </c>
      <c r="D2017" s="28" t="s">
        <v>21</v>
      </c>
      <c r="E2017" s="27" t="s">
        <v>6402</v>
      </c>
      <c r="F2017" s="28">
        <v>2005</v>
      </c>
      <c r="G2017" s="28"/>
    </row>
    <row r="2018" spans="1:7">
      <c r="A2018" s="27" t="s">
        <v>6403</v>
      </c>
      <c r="B2018" s="27" t="s">
        <v>6404</v>
      </c>
      <c r="C2018" s="27" t="s">
        <v>6405</v>
      </c>
      <c r="D2018" s="28" t="s">
        <v>21</v>
      </c>
      <c r="E2018" s="27" t="s">
        <v>6406</v>
      </c>
      <c r="F2018" s="28">
        <v>1978</v>
      </c>
      <c r="G2018" s="28"/>
    </row>
    <row r="2019" spans="1:7">
      <c r="A2019" s="27" t="s">
        <v>6407</v>
      </c>
      <c r="B2019" s="27" t="s">
        <v>6408</v>
      </c>
      <c r="C2019" s="27" t="s">
        <v>6409</v>
      </c>
      <c r="D2019" s="28" t="s">
        <v>21</v>
      </c>
      <c r="E2019" s="27" t="s">
        <v>6410</v>
      </c>
      <c r="F2019" s="28">
        <v>1980</v>
      </c>
      <c r="G2019" s="28"/>
    </row>
    <row r="2020" spans="1:7">
      <c r="A2020" s="27" t="s">
        <v>6411</v>
      </c>
      <c r="B2020" s="27" t="s">
        <v>6412</v>
      </c>
      <c r="C2020" s="27" t="s">
        <v>6413</v>
      </c>
      <c r="D2020" s="28" t="s">
        <v>21</v>
      </c>
      <c r="E2020" s="27" t="s">
        <v>6414</v>
      </c>
      <c r="F2020" s="28">
        <v>1993</v>
      </c>
      <c r="G2020" s="28"/>
    </row>
    <row r="2021" spans="1:7">
      <c r="A2021" s="27" t="s">
        <v>6415</v>
      </c>
      <c r="B2021" s="27" t="s">
        <v>6416</v>
      </c>
      <c r="C2021" s="27" t="s">
        <v>6417</v>
      </c>
      <c r="D2021" s="28" t="s">
        <v>21</v>
      </c>
      <c r="E2021" s="27" t="s">
        <v>6418</v>
      </c>
      <c r="F2021" s="28">
        <v>2007</v>
      </c>
      <c r="G2021" s="28"/>
    </row>
    <row r="2022" spans="1:7">
      <c r="A2022" s="27" t="s">
        <v>6419</v>
      </c>
      <c r="B2022" s="27" t="s">
        <v>6420</v>
      </c>
      <c r="C2022" s="27" t="s">
        <v>6421</v>
      </c>
      <c r="D2022" s="28" t="s">
        <v>21</v>
      </c>
      <c r="E2022" s="27" t="s">
        <v>6422</v>
      </c>
      <c r="F2022" s="28">
        <v>2008</v>
      </c>
      <c r="G2022" s="28"/>
    </row>
    <row r="2023" spans="1:7">
      <c r="A2023" s="27" t="s">
        <v>6419</v>
      </c>
      <c r="B2023" s="27" t="s">
        <v>6423</v>
      </c>
      <c r="C2023" s="27" t="s">
        <v>6421</v>
      </c>
      <c r="D2023" s="28" t="s">
        <v>695</v>
      </c>
      <c r="E2023" s="27" t="s">
        <v>6424</v>
      </c>
      <c r="F2023" s="28">
        <v>2003</v>
      </c>
      <c r="G2023" s="28"/>
    </row>
    <row r="2024" spans="1:7">
      <c r="A2024" s="27" t="s">
        <v>6419</v>
      </c>
      <c r="B2024" s="27" t="s">
        <v>6425</v>
      </c>
      <c r="C2024" s="27" t="s">
        <v>6426</v>
      </c>
      <c r="D2024" s="28" t="s">
        <v>21</v>
      </c>
      <c r="E2024" s="27" t="s">
        <v>6427</v>
      </c>
      <c r="F2024" s="28">
        <v>2008</v>
      </c>
      <c r="G2024" s="28"/>
    </row>
    <row r="2025" spans="1:7">
      <c r="A2025" s="27" t="s">
        <v>6419</v>
      </c>
      <c r="B2025" s="27" t="s">
        <v>6428</v>
      </c>
      <c r="C2025" s="27" t="s">
        <v>6429</v>
      </c>
      <c r="D2025" s="28" t="s">
        <v>21</v>
      </c>
      <c r="E2025" s="27" t="s">
        <v>6430</v>
      </c>
      <c r="F2025" s="28">
        <v>1991</v>
      </c>
      <c r="G2025" s="28"/>
    </row>
    <row r="2026" spans="1:7">
      <c r="A2026" s="27" t="s">
        <v>6419</v>
      </c>
      <c r="B2026" s="27" t="s">
        <v>6431</v>
      </c>
      <c r="C2026" s="27" t="s">
        <v>6116</v>
      </c>
      <c r="D2026" s="28" t="s">
        <v>21</v>
      </c>
      <c r="E2026" s="27" t="s">
        <v>6432</v>
      </c>
      <c r="F2026" s="28">
        <v>2005</v>
      </c>
      <c r="G2026" s="28"/>
    </row>
    <row r="2027" spans="1:7">
      <c r="A2027" s="27" t="s">
        <v>6433</v>
      </c>
      <c r="B2027" s="27" t="s">
        <v>6434</v>
      </c>
      <c r="C2027" s="27" t="s">
        <v>107</v>
      </c>
      <c r="D2027" s="28" t="s">
        <v>21</v>
      </c>
      <c r="E2027" s="27" t="s">
        <v>6435</v>
      </c>
      <c r="F2027" s="28">
        <v>2008</v>
      </c>
      <c r="G2027" s="28"/>
    </row>
    <row r="2028" spans="1:7">
      <c r="A2028" s="27" t="s">
        <v>6436</v>
      </c>
      <c r="B2028" s="27" t="s">
        <v>6437</v>
      </c>
      <c r="C2028" s="27" t="s">
        <v>6438</v>
      </c>
      <c r="D2028" s="28" t="s">
        <v>21</v>
      </c>
      <c r="E2028" s="27" t="s">
        <v>6439</v>
      </c>
      <c r="F2028" s="28">
        <v>2009</v>
      </c>
      <c r="G2028" s="28"/>
    </row>
    <row r="2029" spans="1:7">
      <c r="A2029" s="27" t="s">
        <v>6440</v>
      </c>
      <c r="B2029" s="27" t="s">
        <v>6441</v>
      </c>
      <c r="C2029" s="27" t="s">
        <v>6442</v>
      </c>
      <c r="D2029" s="28" t="s">
        <v>21</v>
      </c>
      <c r="E2029" s="27" t="s">
        <v>6443</v>
      </c>
      <c r="F2029" s="28">
        <v>1982</v>
      </c>
      <c r="G2029" s="28"/>
    </row>
    <row r="2030" spans="1:7">
      <c r="A2030" s="27" t="s">
        <v>6444</v>
      </c>
      <c r="B2030" s="27" t="s">
        <v>6445</v>
      </c>
      <c r="C2030" s="27" t="s">
        <v>6116</v>
      </c>
      <c r="D2030" s="28" t="s">
        <v>21</v>
      </c>
      <c r="E2030" s="27" t="s">
        <v>6446</v>
      </c>
      <c r="F2030" s="28">
        <v>1985</v>
      </c>
      <c r="G2030" s="28"/>
    </row>
    <row r="2031" spans="1:7">
      <c r="A2031" s="27" t="s">
        <v>6447</v>
      </c>
      <c r="B2031" s="27" t="s">
        <v>6448</v>
      </c>
      <c r="C2031" s="27" t="s">
        <v>2791</v>
      </c>
      <c r="D2031" s="28" t="s">
        <v>21</v>
      </c>
      <c r="E2031" s="27" t="s">
        <v>6449</v>
      </c>
      <c r="F2031" s="28">
        <v>2007</v>
      </c>
      <c r="G2031" s="28"/>
    </row>
    <row r="2032" spans="1:7">
      <c r="A2032" s="27" t="s">
        <v>6450</v>
      </c>
      <c r="B2032" s="27" t="s">
        <v>6451</v>
      </c>
      <c r="C2032" s="27" t="s">
        <v>6452</v>
      </c>
      <c r="D2032" s="28" t="s">
        <v>21</v>
      </c>
      <c r="E2032" s="27" t="s">
        <v>6453</v>
      </c>
      <c r="F2032" s="28">
        <v>1986</v>
      </c>
      <c r="G2032" s="28"/>
    </row>
    <row r="2033" spans="1:7">
      <c r="A2033" s="27" t="s">
        <v>6450</v>
      </c>
      <c r="B2033" s="27" t="s">
        <v>6454</v>
      </c>
      <c r="C2033" s="27" t="s">
        <v>107</v>
      </c>
      <c r="D2033" s="28" t="s">
        <v>21</v>
      </c>
      <c r="E2033" s="27" t="s">
        <v>6455</v>
      </c>
      <c r="F2033" s="28">
        <v>1993</v>
      </c>
      <c r="G2033" s="28"/>
    </row>
    <row r="2034" spans="1:7">
      <c r="A2034" s="27" t="s">
        <v>6456</v>
      </c>
      <c r="B2034" s="27" t="s">
        <v>6457</v>
      </c>
      <c r="C2034" s="27" t="s">
        <v>6458</v>
      </c>
      <c r="D2034" s="28" t="s">
        <v>21</v>
      </c>
      <c r="E2034" s="27" t="s">
        <v>6459</v>
      </c>
      <c r="F2034" s="28">
        <v>2010</v>
      </c>
      <c r="G2034" s="28"/>
    </row>
    <row r="2035" spans="1:7">
      <c r="A2035" s="27" t="s">
        <v>6460</v>
      </c>
      <c r="B2035" s="27" t="s">
        <v>6461</v>
      </c>
      <c r="C2035" s="27" t="s">
        <v>6462</v>
      </c>
      <c r="D2035" s="28" t="s">
        <v>83</v>
      </c>
      <c r="E2035" s="27" t="s">
        <v>6463</v>
      </c>
      <c r="F2035" s="28">
        <v>2008</v>
      </c>
      <c r="G2035" s="28"/>
    </row>
    <row r="2036" spans="1:7">
      <c r="A2036" s="27" t="s">
        <v>6464</v>
      </c>
      <c r="B2036" s="27" t="s">
        <v>6465</v>
      </c>
      <c r="C2036" s="27" t="s">
        <v>6466</v>
      </c>
      <c r="D2036" s="28" t="s">
        <v>21</v>
      </c>
      <c r="E2036" s="27" t="s">
        <v>6467</v>
      </c>
      <c r="F2036" s="28">
        <v>1976</v>
      </c>
      <c r="G2036" s="28"/>
    </row>
    <row r="2037" spans="1:7">
      <c r="A2037" s="27" t="s">
        <v>6468</v>
      </c>
      <c r="B2037" s="27" t="s">
        <v>6469</v>
      </c>
      <c r="C2037" s="27" t="s">
        <v>6470</v>
      </c>
      <c r="D2037" s="28" t="s">
        <v>21</v>
      </c>
      <c r="E2037" s="27" t="s">
        <v>6471</v>
      </c>
      <c r="F2037" s="28">
        <v>2008</v>
      </c>
      <c r="G2037" s="28"/>
    </row>
    <row r="2038" spans="1:7">
      <c r="A2038" s="27" t="s">
        <v>6468</v>
      </c>
      <c r="B2038" s="27" t="s">
        <v>6472</v>
      </c>
      <c r="C2038" s="27" t="s">
        <v>6458</v>
      </c>
      <c r="D2038" s="28" t="s">
        <v>21</v>
      </c>
      <c r="E2038" s="27" t="s">
        <v>6473</v>
      </c>
      <c r="F2038" s="28">
        <v>2004</v>
      </c>
      <c r="G2038" s="28"/>
    </row>
    <row r="2039" spans="1:7">
      <c r="A2039" s="27" t="s">
        <v>6468</v>
      </c>
      <c r="B2039" s="27" t="s">
        <v>6474</v>
      </c>
      <c r="C2039" s="27" t="s">
        <v>107</v>
      </c>
      <c r="D2039" s="28" t="s">
        <v>21</v>
      </c>
      <c r="E2039" s="27" t="s">
        <v>6475</v>
      </c>
      <c r="F2039" s="28">
        <v>2000</v>
      </c>
      <c r="G2039" s="28"/>
    </row>
    <row r="2040" spans="1:7">
      <c r="A2040" s="27" t="s">
        <v>6476</v>
      </c>
      <c r="B2040" s="27" t="s">
        <v>6477</v>
      </c>
      <c r="C2040" s="27" t="s">
        <v>6478</v>
      </c>
      <c r="D2040" s="28" t="s">
        <v>21</v>
      </c>
      <c r="E2040" s="27" t="s">
        <v>6479</v>
      </c>
      <c r="F2040" s="28">
        <v>1974</v>
      </c>
      <c r="G2040" s="28"/>
    </row>
    <row r="2041" spans="1:7">
      <c r="A2041" s="27" t="s">
        <v>6480</v>
      </c>
      <c r="B2041" s="27" t="s">
        <v>6481</v>
      </c>
      <c r="C2041" s="27" t="s">
        <v>6482</v>
      </c>
      <c r="D2041" s="28" t="s">
        <v>21</v>
      </c>
      <c r="E2041" s="27" t="s">
        <v>6483</v>
      </c>
      <c r="F2041" s="28">
        <v>2000</v>
      </c>
      <c r="G2041" s="28"/>
    </row>
    <row r="2042" spans="1:7">
      <c r="A2042" s="27" t="s">
        <v>6484</v>
      </c>
      <c r="B2042" s="27" t="s">
        <v>6485</v>
      </c>
      <c r="C2042" s="27" t="s">
        <v>6486</v>
      </c>
      <c r="D2042" s="28" t="s">
        <v>21</v>
      </c>
      <c r="E2042" s="27" t="s">
        <v>6487</v>
      </c>
      <c r="F2042" s="28">
        <v>1988</v>
      </c>
      <c r="G2042" s="28"/>
    </row>
    <row r="2043" spans="1:7">
      <c r="A2043" s="27" t="s">
        <v>6488</v>
      </c>
      <c r="B2043" s="27" t="s">
        <v>6489</v>
      </c>
      <c r="C2043" s="27" t="s">
        <v>6490</v>
      </c>
      <c r="D2043" s="28" t="s">
        <v>21</v>
      </c>
      <c r="E2043" s="27" t="s">
        <v>6491</v>
      </c>
      <c r="F2043" s="28">
        <v>1962</v>
      </c>
      <c r="G2043" s="28"/>
    </row>
    <row r="2044" spans="1:7">
      <c r="A2044" s="27" t="s">
        <v>6492</v>
      </c>
      <c r="B2044" s="27" t="s">
        <v>6493</v>
      </c>
      <c r="C2044" s="27" t="s">
        <v>6494</v>
      </c>
      <c r="D2044" s="28" t="s">
        <v>21</v>
      </c>
      <c r="E2044" s="27" t="s">
        <v>6495</v>
      </c>
      <c r="F2044" s="28">
        <v>1960</v>
      </c>
      <c r="G2044" s="28"/>
    </row>
    <row r="2045" spans="1:7">
      <c r="A2045" s="27" t="s">
        <v>6496</v>
      </c>
      <c r="B2045" s="27" t="s">
        <v>6497</v>
      </c>
      <c r="C2045" s="27" t="s">
        <v>107</v>
      </c>
      <c r="D2045" s="28" t="s">
        <v>21</v>
      </c>
      <c r="E2045" s="27" t="s">
        <v>6498</v>
      </c>
      <c r="F2045" s="28">
        <v>2003</v>
      </c>
      <c r="G2045" s="28"/>
    </row>
    <row r="2046" spans="1:7">
      <c r="A2046" s="27" t="s">
        <v>6496</v>
      </c>
      <c r="B2046" s="27" t="s">
        <v>6499</v>
      </c>
      <c r="C2046" s="27" t="s">
        <v>6500</v>
      </c>
      <c r="D2046" s="28" t="s">
        <v>21</v>
      </c>
      <c r="E2046" s="27" t="s">
        <v>6501</v>
      </c>
      <c r="F2046" s="28">
        <v>1987</v>
      </c>
      <c r="G2046" s="28"/>
    </row>
    <row r="2047" spans="1:7">
      <c r="A2047" s="27" t="s">
        <v>6496</v>
      </c>
      <c r="B2047" s="27" t="s">
        <v>6502</v>
      </c>
      <c r="C2047" s="27" t="s">
        <v>6503</v>
      </c>
      <c r="D2047" s="28" t="s">
        <v>21</v>
      </c>
      <c r="E2047" s="27" t="s">
        <v>6504</v>
      </c>
      <c r="F2047" s="28">
        <v>1992</v>
      </c>
      <c r="G2047" s="28"/>
    </row>
    <row r="2048" spans="1:7">
      <c r="A2048" s="27" t="s">
        <v>6505</v>
      </c>
      <c r="B2048" s="27" t="s">
        <v>6506</v>
      </c>
      <c r="C2048" s="27" t="s">
        <v>107</v>
      </c>
      <c r="D2048" s="28" t="s">
        <v>21</v>
      </c>
      <c r="E2048" s="27" t="s">
        <v>6507</v>
      </c>
      <c r="F2048" s="28">
        <v>2004</v>
      </c>
      <c r="G2048" s="28"/>
    </row>
    <row r="2049" spans="1:7">
      <c r="A2049" s="27" t="s">
        <v>6508</v>
      </c>
      <c r="B2049" s="27" t="s">
        <v>6509</v>
      </c>
      <c r="C2049" s="27" t="s">
        <v>107</v>
      </c>
      <c r="D2049" s="28" t="s">
        <v>21</v>
      </c>
      <c r="E2049" s="27" t="s">
        <v>6510</v>
      </c>
      <c r="F2049" s="28">
        <v>2007</v>
      </c>
      <c r="G2049" s="28"/>
    </row>
    <row r="2050" spans="1:7">
      <c r="A2050" s="27" t="s">
        <v>6508</v>
      </c>
      <c r="B2050" s="27" t="s">
        <v>6509</v>
      </c>
      <c r="C2050" s="27" t="s">
        <v>107</v>
      </c>
      <c r="D2050" s="28" t="s">
        <v>21</v>
      </c>
      <c r="E2050" s="27" t="s">
        <v>6511</v>
      </c>
      <c r="F2050" s="28">
        <v>2007</v>
      </c>
      <c r="G2050" s="28"/>
    </row>
    <row r="2051" spans="1:7">
      <c r="A2051" s="27" t="s">
        <v>6512</v>
      </c>
      <c r="B2051" s="27" t="s">
        <v>6513</v>
      </c>
      <c r="C2051" s="27" t="s">
        <v>6514</v>
      </c>
      <c r="D2051" s="28" t="s">
        <v>21</v>
      </c>
      <c r="E2051" s="27" t="s">
        <v>6515</v>
      </c>
      <c r="F2051" s="28">
        <v>1936</v>
      </c>
      <c r="G2051" s="28"/>
    </row>
    <row r="2052" spans="1:7">
      <c r="A2052" s="27" t="s">
        <v>6516</v>
      </c>
      <c r="B2052" s="27" t="s">
        <v>6517</v>
      </c>
      <c r="C2052" s="27" t="s">
        <v>6518</v>
      </c>
      <c r="D2052" s="28" t="s">
        <v>21</v>
      </c>
      <c r="E2052" s="27" t="s">
        <v>6519</v>
      </c>
      <c r="F2052" s="28">
        <v>2004</v>
      </c>
      <c r="G2052" s="28"/>
    </row>
    <row r="2053" spans="1:7">
      <c r="A2053" s="27" t="s">
        <v>6520</v>
      </c>
      <c r="B2053" s="27" t="s">
        <v>6521</v>
      </c>
      <c r="C2053" s="27" t="s">
        <v>6522</v>
      </c>
      <c r="D2053" s="28" t="s">
        <v>21</v>
      </c>
      <c r="E2053" s="27" t="s">
        <v>6523</v>
      </c>
      <c r="F2053" s="28">
        <v>2007</v>
      </c>
      <c r="G2053" s="28"/>
    </row>
    <row r="2054" spans="1:7">
      <c r="A2054" s="27" t="s">
        <v>6524</v>
      </c>
      <c r="B2054" s="27" t="s">
        <v>6525</v>
      </c>
      <c r="C2054" s="27" t="s">
        <v>6526</v>
      </c>
      <c r="D2054" s="28" t="s">
        <v>21</v>
      </c>
      <c r="E2054" s="27" t="s">
        <v>6527</v>
      </c>
      <c r="F2054" s="28">
        <v>2007</v>
      </c>
      <c r="G2054" s="28"/>
    </row>
    <row r="2055" spans="1:7">
      <c r="A2055" s="27" t="s">
        <v>6524</v>
      </c>
      <c r="B2055" s="27" t="s">
        <v>6528</v>
      </c>
      <c r="C2055" s="27" t="s">
        <v>6529</v>
      </c>
      <c r="D2055" s="28" t="s">
        <v>21</v>
      </c>
      <c r="E2055" s="27" t="s">
        <v>6530</v>
      </c>
      <c r="F2055" s="28">
        <v>2007</v>
      </c>
      <c r="G2055" s="28"/>
    </row>
    <row r="2056" spans="1:7">
      <c r="A2056" s="27" t="s">
        <v>6524</v>
      </c>
      <c r="B2056" s="27" t="s">
        <v>6531</v>
      </c>
      <c r="C2056" s="27" t="s">
        <v>6532</v>
      </c>
      <c r="D2056" s="28" t="s">
        <v>21</v>
      </c>
      <c r="E2056" s="27" t="s">
        <v>6533</v>
      </c>
      <c r="F2056" s="28">
        <v>1978</v>
      </c>
      <c r="G2056" s="28"/>
    </row>
    <row r="2057" spans="1:7">
      <c r="A2057" s="27" t="s">
        <v>6534</v>
      </c>
      <c r="B2057" s="27" t="s">
        <v>6535</v>
      </c>
      <c r="C2057" s="27" t="s">
        <v>107</v>
      </c>
      <c r="D2057" s="28" t="s">
        <v>21</v>
      </c>
      <c r="E2057" s="27" t="s">
        <v>6536</v>
      </c>
      <c r="F2057" s="28">
        <v>2007</v>
      </c>
      <c r="G2057" s="28"/>
    </row>
    <row r="2058" spans="1:7">
      <c r="A2058" s="27" t="s">
        <v>6537</v>
      </c>
      <c r="B2058" s="27" t="s">
        <v>6538</v>
      </c>
      <c r="C2058" s="27" t="s">
        <v>1101</v>
      </c>
      <c r="D2058" s="28" t="s">
        <v>21</v>
      </c>
      <c r="E2058" s="27" t="s">
        <v>6539</v>
      </c>
      <c r="F2058" s="28">
        <v>1972</v>
      </c>
      <c r="G2058" s="28">
        <v>36</v>
      </c>
    </row>
    <row r="2059" spans="1:7">
      <c r="A2059" s="27" t="s">
        <v>6540</v>
      </c>
      <c r="B2059" s="27" t="s">
        <v>6541</v>
      </c>
      <c r="C2059" s="27" t="s">
        <v>107</v>
      </c>
      <c r="D2059" s="28" t="s">
        <v>21</v>
      </c>
      <c r="E2059" s="27" t="s">
        <v>6542</v>
      </c>
      <c r="F2059" s="28">
        <v>1981</v>
      </c>
      <c r="G2059" s="28"/>
    </row>
    <row r="2060" spans="1:7">
      <c r="A2060" s="27" t="s">
        <v>6543</v>
      </c>
      <c r="B2060" s="27" t="s">
        <v>6544</v>
      </c>
      <c r="C2060" s="27" t="s">
        <v>107</v>
      </c>
      <c r="D2060" s="28" t="s">
        <v>21</v>
      </c>
      <c r="E2060" s="27" t="s">
        <v>6545</v>
      </c>
      <c r="F2060" s="28">
        <v>2003</v>
      </c>
      <c r="G2060" s="28"/>
    </row>
    <row r="2061" spans="1:7">
      <c r="A2061" s="27" t="s">
        <v>6546</v>
      </c>
      <c r="B2061" s="27" t="s">
        <v>6547</v>
      </c>
      <c r="C2061" s="27" t="s">
        <v>6548</v>
      </c>
      <c r="D2061" s="28" t="s">
        <v>21</v>
      </c>
      <c r="E2061" s="27" t="s">
        <v>6549</v>
      </c>
      <c r="F2061" s="28">
        <v>1937</v>
      </c>
      <c r="G2061" s="28"/>
    </row>
    <row r="2062" spans="1:7">
      <c r="A2062" s="27" t="s">
        <v>6550</v>
      </c>
      <c r="B2062" s="27" t="s">
        <v>6551</v>
      </c>
      <c r="C2062" s="27" t="s">
        <v>107</v>
      </c>
      <c r="D2062" s="28" t="s">
        <v>21</v>
      </c>
      <c r="E2062" s="27" t="s">
        <v>6552</v>
      </c>
      <c r="F2062" s="28">
        <v>1999</v>
      </c>
      <c r="G2062" s="28"/>
    </row>
    <row r="2063" spans="1:7">
      <c r="A2063" s="27" t="s">
        <v>6553</v>
      </c>
      <c r="B2063" s="27" t="s">
        <v>6554</v>
      </c>
      <c r="C2063" s="27" t="s">
        <v>6555</v>
      </c>
      <c r="D2063" s="28" t="s">
        <v>21</v>
      </c>
      <c r="E2063" s="27" t="s">
        <v>6556</v>
      </c>
      <c r="F2063" s="28">
        <v>1931</v>
      </c>
      <c r="G2063" s="28"/>
    </row>
    <row r="2064" spans="1:7">
      <c r="A2064" s="27" t="s">
        <v>6557</v>
      </c>
      <c r="B2064" s="27" t="s">
        <v>6558</v>
      </c>
      <c r="C2064" s="27" t="s">
        <v>6559</v>
      </c>
      <c r="D2064" s="28" t="s">
        <v>21</v>
      </c>
      <c r="E2064" s="27" t="s">
        <v>6560</v>
      </c>
      <c r="F2064" s="28">
        <v>1986</v>
      </c>
      <c r="G2064" s="28"/>
    </row>
    <row r="2065" spans="1:7">
      <c r="A2065" s="27" t="s">
        <v>6557</v>
      </c>
      <c r="B2065" s="27" t="s">
        <v>6561</v>
      </c>
      <c r="C2065" s="27" t="s">
        <v>6562</v>
      </c>
      <c r="D2065" s="28" t="s">
        <v>21</v>
      </c>
      <c r="E2065" s="27" t="s">
        <v>6563</v>
      </c>
      <c r="F2065" s="28">
        <v>1930</v>
      </c>
      <c r="G2065" s="28"/>
    </row>
    <row r="2066" spans="1:7">
      <c r="A2066" s="27" t="s">
        <v>6564</v>
      </c>
      <c r="B2066" s="27" t="s">
        <v>6565</v>
      </c>
      <c r="C2066" s="27" t="s">
        <v>6566</v>
      </c>
      <c r="D2066" s="28" t="s">
        <v>21</v>
      </c>
      <c r="E2066" s="27" t="s">
        <v>6567</v>
      </c>
      <c r="F2066" s="28">
        <v>2004</v>
      </c>
      <c r="G2066" s="28"/>
    </row>
    <row r="2067" spans="1:7">
      <c r="A2067" s="27" t="s">
        <v>6568</v>
      </c>
      <c r="B2067" s="27" t="s">
        <v>6569</v>
      </c>
      <c r="C2067" s="27" t="s">
        <v>6570</v>
      </c>
      <c r="D2067" s="28" t="s">
        <v>21</v>
      </c>
      <c r="E2067" s="27" t="s">
        <v>6571</v>
      </c>
      <c r="F2067" s="28">
        <v>1982</v>
      </c>
      <c r="G2067" s="28"/>
    </row>
    <row r="2068" spans="1:7">
      <c r="A2068" s="27" t="s">
        <v>6568</v>
      </c>
      <c r="B2068" s="27" t="s">
        <v>6569</v>
      </c>
      <c r="C2068" s="27" t="s">
        <v>6570</v>
      </c>
      <c r="D2068" s="28" t="s">
        <v>21</v>
      </c>
      <c r="E2068" s="27" t="s">
        <v>6572</v>
      </c>
      <c r="F2068" s="28">
        <v>1982</v>
      </c>
      <c r="G2068" s="28"/>
    </row>
    <row r="2069" spans="1:7">
      <c r="A2069" s="27" t="s">
        <v>6573</v>
      </c>
      <c r="B2069" s="27" t="s">
        <v>6574</v>
      </c>
      <c r="C2069" s="27" t="s">
        <v>6575</v>
      </c>
      <c r="D2069" s="28" t="s">
        <v>21</v>
      </c>
      <c r="E2069" s="27" t="s">
        <v>6576</v>
      </c>
      <c r="F2069" s="28">
        <v>2004</v>
      </c>
      <c r="G2069" s="28"/>
    </row>
    <row r="2070" spans="1:7">
      <c r="A2070" s="27" t="s">
        <v>6573</v>
      </c>
      <c r="B2070" s="27" t="s">
        <v>6577</v>
      </c>
      <c r="C2070" s="27" t="s">
        <v>6578</v>
      </c>
      <c r="D2070" s="28" t="s">
        <v>21</v>
      </c>
      <c r="E2070" s="27" t="s">
        <v>6579</v>
      </c>
      <c r="F2070" s="28">
        <v>1950</v>
      </c>
      <c r="G2070" s="28"/>
    </row>
    <row r="2071" spans="1:7">
      <c r="A2071" s="27" t="s">
        <v>6573</v>
      </c>
      <c r="B2071" s="27" t="s">
        <v>6580</v>
      </c>
      <c r="C2071" s="27" t="s">
        <v>6581</v>
      </c>
      <c r="D2071" s="28" t="s">
        <v>21</v>
      </c>
      <c r="E2071" s="27" t="s">
        <v>6582</v>
      </c>
      <c r="F2071" s="28">
        <v>1997</v>
      </c>
      <c r="G2071" s="28"/>
    </row>
    <row r="2072" spans="1:7">
      <c r="A2072" s="27" t="s">
        <v>6583</v>
      </c>
      <c r="B2072" s="27" t="s">
        <v>6584</v>
      </c>
      <c r="C2072" s="27" t="s">
        <v>6585</v>
      </c>
      <c r="D2072" s="28" t="s">
        <v>21</v>
      </c>
      <c r="E2072" s="27" t="s">
        <v>6586</v>
      </c>
      <c r="F2072" s="28">
        <v>1957</v>
      </c>
      <c r="G2072" s="28"/>
    </row>
    <row r="2073" spans="1:7">
      <c r="A2073" s="27" t="s">
        <v>6587</v>
      </c>
      <c r="B2073" s="27" t="s">
        <v>6588</v>
      </c>
      <c r="C2073" s="27" t="s">
        <v>107</v>
      </c>
      <c r="D2073" s="28" t="s">
        <v>21</v>
      </c>
      <c r="E2073" s="27" t="s">
        <v>6589</v>
      </c>
      <c r="F2073" s="28">
        <v>1982</v>
      </c>
      <c r="G2073" s="28"/>
    </row>
    <row r="2074" spans="1:7">
      <c r="A2074" s="27" t="s">
        <v>6590</v>
      </c>
      <c r="B2074" s="27" t="s">
        <v>6591</v>
      </c>
      <c r="C2074" s="27" t="s">
        <v>107</v>
      </c>
      <c r="D2074" s="28" t="s">
        <v>21</v>
      </c>
      <c r="E2074" s="27" t="s">
        <v>6592</v>
      </c>
      <c r="F2074" s="28">
        <v>1890</v>
      </c>
      <c r="G2074" s="28">
        <v>31</v>
      </c>
    </row>
    <row r="2075" spans="1:7">
      <c r="A2075" s="27" t="s">
        <v>6593</v>
      </c>
      <c r="B2075" s="27" t="s">
        <v>6594</v>
      </c>
      <c r="C2075" s="27" t="s">
        <v>107</v>
      </c>
      <c r="D2075" s="28" t="s">
        <v>21</v>
      </c>
      <c r="E2075" s="27" t="s">
        <v>6595</v>
      </c>
      <c r="F2075" s="28">
        <v>1998</v>
      </c>
      <c r="G2075" s="28"/>
    </row>
    <row r="2076" spans="1:7">
      <c r="A2076" s="27" t="s">
        <v>6593</v>
      </c>
      <c r="B2076" s="27" t="s">
        <v>6596</v>
      </c>
      <c r="C2076" s="27" t="s">
        <v>107</v>
      </c>
      <c r="D2076" s="28" t="s">
        <v>21</v>
      </c>
      <c r="E2076" s="27" t="s">
        <v>6597</v>
      </c>
      <c r="F2076" s="28">
        <v>1998</v>
      </c>
      <c r="G2076" s="28"/>
    </row>
    <row r="2077" spans="1:7">
      <c r="A2077" s="27" t="s">
        <v>6593</v>
      </c>
      <c r="B2077" s="27" t="s">
        <v>6598</v>
      </c>
      <c r="C2077" s="27" t="s">
        <v>107</v>
      </c>
      <c r="D2077" s="28" t="s">
        <v>21</v>
      </c>
      <c r="E2077" s="27" t="s">
        <v>6599</v>
      </c>
      <c r="F2077" s="28">
        <v>1995</v>
      </c>
      <c r="G2077" s="28"/>
    </row>
    <row r="2078" spans="1:7">
      <c r="A2078" s="27" t="s">
        <v>6593</v>
      </c>
      <c r="B2078" s="27" t="s">
        <v>6600</v>
      </c>
      <c r="C2078" s="27" t="s">
        <v>6601</v>
      </c>
      <c r="D2078" s="28" t="s">
        <v>21</v>
      </c>
      <c r="E2078" s="27" t="s">
        <v>6602</v>
      </c>
      <c r="F2078" s="28">
        <v>1999</v>
      </c>
      <c r="G2078" s="28"/>
    </row>
    <row r="2079" spans="1:7">
      <c r="A2079" s="27" t="s">
        <v>6603</v>
      </c>
      <c r="B2079" s="27" t="s">
        <v>6604</v>
      </c>
      <c r="C2079" s="27" t="s">
        <v>6605</v>
      </c>
      <c r="D2079" s="28" t="s">
        <v>21</v>
      </c>
      <c r="E2079" s="27" t="s">
        <v>6606</v>
      </c>
      <c r="F2079" s="28">
        <v>1935</v>
      </c>
      <c r="G2079" s="28">
        <v>15</v>
      </c>
    </row>
    <row r="2080" spans="1:7">
      <c r="A2080" s="27" t="s">
        <v>6607</v>
      </c>
      <c r="B2080" s="27" t="s">
        <v>6608</v>
      </c>
      <c r="C2080" s="27" t="s">
        <v>6609</v>
      </c>
      <c r="D2080" s="28" t="s">
        <v>21</v>
      </c>
      <c r="E2080" s="27" t="s">
        <v>6610</v>
      </c>
      <c r="F2080" s="28">
        <v>1968</v>
      </c>
      <c r="G2080" s="28"/>
    </row>
    <row r="2081" spans="1:7">
      <c r="A2081" s="27" t="s">
        <v>6607</v>
      </c>
      <c r="B2081" s="27" t="s">
        <v>6608</v>
      </c>
      <c r="C2081" s="27" t="s">
        <v>6609</v>
      </c>
      <c r="D2081" s="28" t="s">
        <v>21</v>
      </c>
      <c r="E2081" s="27" t="s">
        <v>6611</v>
      </c>
      <c r="F2081" s="28">
        <v>1968</v>
      </c>
      <c r="G2081" s="28"/>
    </row>
    <row r="2082" spans="1:7">
      <c r="A2082" s="27" t="s">
        <v>6607</v>
      </c>
      <c r="B2082" s="27" t="s">
        <v>6612</v>
      </c>
      <c r="C2082" s="27" t="s">
        <v>6613</v>
      </c>
      <c r="D2082" s="28" t="s">
        <v>21</v>
      </c>
      <c r="E2082" s="27" t="s">
        <v>6614</v>
      </c>
      <c r="F2082" s="28">
        <v>1999</v>
      </c>
      <c r="G2082" s="28">
        <v>26</v>
      </c>
    </row>
    <row r="2083" spans="1:7">
      <c r="A2083" s="27" t="s">
        <v>6607</v>
      </c>
      <c r="B2083" s="27" t="s">
        <v>6615</v>
      </c>
      <c r="C2083" s="27" t="s">
        <v>6616</v>
      </c>
      <c r="D2083" s="28" t="s">
        <v>21</v>
      </c>
      <c r="E2083" s="27" t="s">
        <v>6617</v>
      </c>
      <c r="F2083" s="28">
        <v>1979</v>
      </c>
      <c r="G2083" s="28"/>
    </row>
    <row r="2084" spans="1:7">
      <c r="A2084" s="27" t="s">
        <v>6607</v>
      </c>
      <c r="B2084" s="27" t="s">
        <v>6615</v>
      </c>
      <c r="C2084" s="27" t="s">
        <v>6616</v>
      </c>
      <c r="D2084" s="28" t="s">
        <v>21</v>
      </c>
      <c r="E2084" s="27" t="s">
        <v>6618</v>
      </c>
      <c r="F2084" s="28">
        <v>1979</v>
      </c>
      <c r="G2084" s="28"/>
    </row>
    <row r="2085" spans="1:7">
      <c r="A2085" s="27" t="s">
        <v>6607</v>
      </c>
      <c r="B2085" s="27" t="s">
        <v>6615</v>
      </c>
      <c r="C2085" s="27" t="s">
        <v>6616</v>
      </c>
      <c r="D2085" s="28" t="s">
        <v>21</v>
      </c>
      <c r="E2085" s="27" t="s">
        <v>6619</v>
      </c>
      <c r="F2085" s="28">
        <v>1979</v>
      </c>
      <c r="G2085" s="28"/>
    </row>
    <row r="2086" spans="1:7">
      <c r="A2086" s="27" t="s">
        <v>6607</v>
      </c>
      <c r="B2086" s="27" t="s">
        <v>6615</v>
      </c>
      <c r="C2086" s="27" t="s">
        <v>6616</v>
      </c>
      <c r="D2086" s="28" t="s">
        <v>21</v>
      </c>
      <c r="E2086" s="27" t="s">
        <v>6620</v>
      </c>
      <c r="F2086" s="28">
        <v>1979</v>
      </c>
      <c r="G2086" s="28"/>
    </row>
    <row r="2087" spans="1:7">
      <c r="A2087" s="27" t="s">
        <v>6621</v>
      </c>
      <c r="B2087" s="27" t="s">
        <v>6622</v>
      </c>
      <c r="C2087" s="27" t="s">
        <v>6623</v>
      </c>
      <c r="D2087" s="28" t="s">
        <v>21</v>
      </c>
      <c r="E2087" s="27" t="s">
        <v>6624</v>
      </c>
      <c r="F2087" s="28">
        <v>1981</v>
      </c>
      <c r="G2087" s="28"/>
    </row>
    <row r="2088" spans="1:7">
      <c r="A2088" s="27" t="s">
        <v>6625</v>
      </c>
      <c r="B2088" s="27" t="s">
        <v>6626</v>
      </c>
      <c r="C2088" s="27" t="s">
        <v>5785</v>
      </c>
      <c r="D2088" s="28" t="s">
        <v>21</v>
      </c>
      <c r="E2088" s="27" t="s">
        <v>6627</v>
      </c>
      <c r="F2088" s="28">
        <v>1962</v>
      </c>
      <c r="G2088" s="28">
        <v>260</v>
      </c>
    </row>
    <row r="2089" spans="1:7">
      <c r="A2089" s="27" t="s">
        <v>6625</v>
      </c>
      <c r="B2089" s="27" t="s">
        <v>6628</v>
      </c>
      <c r="C2089" s="27" t="s">
        <v>6629</v>
      </c>
      <c r="D2089" s="28" t="s">
        <v>21</v>
      </c>
      <c r="E2089" s="27" t="s">
        <v>6630</v>
      </c>
      <c r="F2089" s="28">
        <v>1975</v>
      </c>
      <c r="G2089" s="28"/>
    </row>
    <row r="2090" spans="1:7">
      <c r="A2090" s="27" t="s">
        <v>6625</v>
      </c>
      <c r="B2090" s="27" t="s">
        <v>6628</v>
      </c>
      <c r="C2090" s="27" t="s">
        <v>6629</v>
      </c>
      <c r="D2090" s="28" t="s">
        <v>21</v>
      </c>
      <c r="E2090" s="27" t="s">
        <v>6631</v>
      </c>
      <c r="F2090" s="28">
        <v>1975</v>
      </c>
      <c r="G2090" s="28"/>
    </row>
    <row r="2091" spans="1:7">
      <c r="A2091" s="27" t="s">
        <v>6632</v>
      </c>
      <c r="B2091" s="27" t="s">
        <v>6633</v>
      </c>
      <c r="C2091" s="27" t="s">
        <v>6634</v>
      </c>
      <c r="D2091" s="28" t="s">
        <v>21</v>
      </c>
      <c r="E2091" s="27" t="s">
        <v>6635</v>
      </c>
      <c r="F2091" s="28">
        <v>1964</v>
      </c>
      <c r="G2091" s="28">
        <v>31</v>
      </c>
    </row>
    <row r="2092" spans="1:7">
      <c r="A2092" s="27" t="s">
        <v>6632</v>
      </c>
      <c r="B2092" s="27" t="s">
        <v>6636</v>
      </c>
      <c r="C2092" s="27" t="s">
        <v>6637</v>
      </c>
      <c r="D2092" s="28" t="s">
        <v>21</v>
      </c>
      <c r="E2092" s="27" t="s">
        <v>6638</v>
      </c>
      <c r="F2092" s="28">
        <v>1967</v>
      </c>
      <c r="G2092" s="28"/>
    </row>
    <row r="2093" spans="1:7">
      <c r="A2093" s="27" t="s">
        <v>6632</v>
      </c>
      <c r="B2093" s="27" t="s">
        <v>6639</v>
      </c>
      <c r="C2093" s="27" t="s">
        <v>6640</v>
      </c>
      <c r="D2093" s="28" t="s">
        <v>21</v>
      </c>
      <c r="E2093" s="27" t="s">
        <v>6641</v>
      </c>
      <c r="F2093" s="28">
        <v>1961</v>
      </c>
      <c r="G2093" s="28"/>
    </row>
    <row r="2094" spans="1:7">
      <c r="A2094" s="27" t="s">
        <v>6632</v>
      </c>
      <c r="B2094" s="27" t="s">
        <v>6642</v>
      </c>
      <c r="C2094" s="27" t="s">
        <v>107</v>
      </c>
      <c r="D2094" s="28" t="s">
        <v>21</v>
      </c>
      <c r="E2094" s="27" t="s">
        <v>6643</v>
      </c>
      <c r="F2094" s="28">
        <v>1969</v>
      </c>
      <c r="G2094" s="28"/>
    </row>
    <row r="2095" spans="1:7">
      <c r="A2095" s="27" t="s">
        <v>6632</v>
      </c>
      <c r="B2095" s="27" t="s">
        <v>6642</v>
      </c>
      <c r="C2095" s="27" t="s">
        <v>107</v>
      </c>
      <c r="D2095" s="28" t="s">
        <v>21</v>
      </c>
      <c r="E2095" s="27" t="s">
        <v>6644</v>
      </c>
      <c r="F2095" s="28">
        <v>1969</v>
      </c>
      <c r="G2095" s="28"/>
    </row>
    <row r="2096" spans="1:7">
      <c r="A2096" s="27" t="s">
        <v>6632</v>
      </c>
      <c r="B2096" s="27" t="s">
        <v>6642</v>
      </c>
      <c r="C2096" s="27" t="s">
        <v>107</v>
      </c>
      <c r="D2096" s="28" t="s">
        <v>21</v>
      </c>
      <c r="E2096" s="27" t="s">
        <v>6645</v>
      </c>
      <c r="F2096" s="28">
        <v>1969</v>
      </c>
      <c r="G2096" s="28"/>
    </row>
    <row r="2097" spans="1:7">
      <c r="A2097" s="27" t="s">
        <v>6632</v>
      </c>
      <c r="B2097" s="27" t="s">
        <v>6642</v>
      </c>
      <c r="C2097" s="27" t="s">
        <v>107</v>
      </c>
      <c r="D2097" s="28" t="s">
        <v>21</v>
      </c>
      <c r="E2097" s="27" t="s">
        <v>6646</v>
      </c>
      <c r="F2097" s="28">
        <v>1969</v>
      </c>
      <c r="G2097" s="28"/>
    </row>
    <row r="2098" spans="1:7">
      <c r="A2098" s="27" t="s">
        <v>6632</v>
      </c>
      <c r="B2098" s="27" t="s">
        <v>6647</v>
      </c>
      <c r="C2098" s="27" t="s">
        <v>6648</v>
      </c>
      <c r="D2098" s="28" t="s">
        <v>21</v>
      </c>
      <c r="E2098" s="27" t="s">
        <v>6649</v>
      </c>
      <c r="F2098" s="28">
        <v>1950</v>
      </c>
      <c r="G2098" s="28"/>
    </row>
    <row r="2099" spans="1:7">
      <c r="A2099" s="27" t="s">
        <v>6650</v>
      </c>
      <c r="B2099" s="27" t="s">
        <v>6651</v>
      </c>
      <c r="C2099" s="27" t="s">
        <v>6652</v>
      </c>
      <c r="D2099" s="28" t="s">
        <v>21</v>
      </c>
      <c r="E2099" s="27" t="s">
        <v>6653</v>
      </c>
      <c r="F2099" s="28">
        <v>1996</v>
      </c>
      <c r="G2099" s="28"/>
    </row>
    <row r="2100" spans="1:7">
      <c r="A2100" s="27" t="s">
        <v>6654</v>
      </c>
      <c r="B2100" s="27" t="s">
        <v>6655</v>
      </c>
      <c r="C2100" s="27" t="s">
        <v>6656</v>
      </c>
      <c r="D2100" s="28" t="s">
        <v>21</v>
      </c>
      <c r="E2100" s="27" t="s">
        <v>6657</v>
      </c>
      <c r="F2100" s="28">
        <v>2000</v>
      </c>
      <c r="G2100" s="28"/>
    </row>
    <row r="2101" spans="1:7">
      <c r="A2101" s="27" t="s">
        <v>6658</v>
      </c>
      <c r="B2101" s="27" t="s">
        <v>6659</v>
      </c>
      <c r="C2101" s="27" t="s">
        <v>107</v>
      </c>
      <c r="D2101" s="28" t="s">
        <v>21</v>
      </c>
      <c r="E2101" s="27" t="s">
        <v>6660</v>
      </c>
      <c r="F2101" s="28">
        <v>1986</v>
      </c>
      <c r="G2101" s="28"/>
    </row>
    <row r="2102" spans="1:7">
      <c r="A2102" s="27" t="s">
        <v>6661</v>
      </c>
      <c r="B2102" s="27" t="s">
        <v>6662</v>
      </c>
      <c r="C2102" s="27" t="s">
        <v>6663</v>
      </c>
      <c r="D2102" s="28" t="s">
        <v>21</v>
      </c>
      <c r="E2102" s="27" t="s">
        <v>6664</v>
      </c>
      <c r="F2102" s="28">
        <v>1966</v>
      </c>
      <c r="G2102" s="28"/>
    </row>
    <row r="2103" spans="1:7">
      <c r="A2103" s="27" t="s">
        <v>6661</v>
      </c>
      <c r="B2103" s="27" t="s">
        <v>6665</v>
      </c>
      <c r="C2103" s="27" t="s">
        <v>6666</v>
      </c>
      <c r="D2103" s="28" t="s">
        <v>21</v>
      </c>
      <c r="E2103" s="27" t="s">
        <v>6667</v>
      </c>
      <c r="F2103" s="28">
        <v>1952</v>
      </c>
      <c r="G2103" s="28"/>
    </row>
    <row r="2104" spans="1:7">
      <c r="A2104" s="27" t="s">
        <v>6661</v>
      </c>
      <c r="B2104" s="27" t="s">
        <v>6668</v>
      </c>
      <c r="C2104" s="27" t="s">
        <v>6663</v>
      </c>
      <c r="D2104" s="28" t="s">
        <v>21</v>
      </c>
      <c r="E2104" s="27" t="s">
        <v>6669</v>
      </c>
      <c r="F2104" s="28">
        <v>1936</v>
      </c>
      <c r="G2104" s="28"/>
    </row>
    <row r="2105" spans="1:7">
      <c r="A2105" s="27" t="s">
        <v>6661</v>
      </c>
      <c r="B2105" s="27" t="s">
        <v>6670</v>
      </c>
      <c r="C2105" s="27" t="s">
        <v>6663</v>
      </c>
      <c r="D2105" s="28" t="s">
        <v>21</v>
      </c>
      <c r="E2105" s="27" t="s">
        <v>6671</v>
      </c>
      <c r="F2105" s="28">
        <v>1967</v>
      </c>
      <c r="G2105" s="28"/>
    </row>
    <row r="2106" spans="1:7">
      <c r="A2106" s="27" t="s">
        <v>6661</v>
      </c>
      <c r="B2106" s="27" t="s">
        <v>6672</v>
      </c>
      <c r="C2106" s="27" t="s">
        <v>6663</v>
      </c>
      <c r="D2106" s="28" t="s">
        <v>21</v>
      </c>
      <c r="E2106" s="27" t="s">
        <v>6673</v>
      </c>
      <c r="F2106" s="28">
        <v>1942</v>
      </c>
      <c r="G2106" s="28"/>
    </row>
    <row r="2107" spans="1:7">
      <c r="A2107" s="27" t="s">
        <v>6661</v>
      </c>
      <c r="B2107" s="27" t="s">
        <v>6672</v>
      </c>
      <c r="C2107" s="27" t="s">
        <v>6663</v>
      </c>
      <c r="D2107" s="28" t="s">
        <v>21</v>
      </c>
      <c r="E2107" s="27" t="s">
        <v>6674</v>
      </c>
      <c r="F2107" s="28">
        <v>1942</v>
      </c>
      <c r="G2107" s="28"/>
    </row>
    <row r="2108" spans="1:7">
      <c r="A2108" s="27" t="s">
        <v>6675</v>
      </c>
      <c r="B2108" s="27" t="s">
        <v>6676</v>
      </c>
      <c r="C2108" s="27" t="s">
        <v>6677</v>
      </c>
      <c r="D2108" s="28" t="s">
        <v>21</v>
      </c>
      <c r="E2108" s="27" t="s">
        <v>6678</v>
      </c>
      <c r="F2108" s="28">
        <v>1982</v>
      </c>
      <c r="G2108" s="28"/>
    </row>
    <row r="2109" spans="1:7">
      <c r="A2109" s="27" t="s">
        <v>6675</v>
      </c>
      <c r="B2109" s="27" t="s">
        <v>6679</v>
      </c>
      <c r="C2109" s="27" t="s">
        <v>6680</v>
      </c>
      <c r="D2109" s="28" t="s">
        <v>21</v>
      </c>
      <c r="E2109" s="27" t="s">
        <v>6681</v>
      </c>
      <c r="F2109" s="28">
        <v>1999</v>
      </c>
      <c r="G2109" s="28"/>
    </row>
    <row r="2110" spans="1:7">
      <c r="A2110" s="27" t="s">
        <v>6682</v>
      </c>
      <c r="B2110" s="27" t="s">
        <v>6683</v>
      </c>
      <c r="C2110" s="27" t="s">
        <v>6684</v>
      </c>
      <c r="D2110" s="28" t="s">
        <v>21</v>
      </c>
      <c r="E2110" s="27" t="s">
        <v>6685</v>
      </c>
      <c r="F2110" s="28">
        <v>1971</v>
      </c>
      <c r="G2110" s="28"/>
    </row>
    <row r="2111" spans="1:7">
      <c r="A2111" s="27" t="s">
        <v>6682</v>
      </c>
      <c r="B2111" s="27" t="s">
        <v>6683</v>
      </c>
      <c r="C2111" s="27" t="s">
        <v>6684</v>
      </c>
      <c r="D2111" s="28" t="s">
        <v>21</v>
      </c>
      <c r="E2111" s="27" t="s">
        <v>6686</v>
      </c>
      <c r="F2111" s="28">
        <v>1971</v>
      </c>
      <c r="G2111" s="28"/>
    </row>
    <row r="2112" spans="1:7">
      <c r="A2112" s="27" t="s">
        <v>6682</v>
      </c>
      <c r="B2112" s="27" t="s">
        <v>6683</v>
      </c>
      <c r="C2112" s="27" t="s">
        <v>6684</v>
      </c>
      <c r="D2112" s="28" t="s">
        <v>21</v>
      </c>
      <c r="E2112" s="27" t="s">
        <v>6687</v>
      </c>
      <c r="F2112" s="28">
        <v>1971</v>
      </c>
      <c r="G2112" s="28"/>
    </row>
    <row r="2113" spans="1:7">
      <c r="A2113" s="27" t="s">
        <v>6682</v>
      </c>
      <c r="B2113" s="27" t="s">
        <v>6688</v>
      </c>
      <c r="C2113" s="27" t="s">
        <v>6689</v>
      </c>
      <c r="D2113" s="28" t="s">
        <v>21</v>
      </c>
      <c r="E2113" s="27" t="s">
        <v>6690</v>
      </c>
      <c r="F2113" s="28">
        <v>1980</v>
      </c>
      <c r="G2113" s="28"/>
    </row>
    <row r="2114" spans="1:7">
      <c r="A2114" s="27" t="s">
        <v>6691</v>
      </c>
      <c r="B2114" s="27" t="s">
        <v>6692</v>
      </c>
      <c r="C2114" s="27" t="s">
        <v>107</v>
      </c>
      <c r="D2114" s="28" t="s">
        <v>21</v>
      </c>
      <c r="E2114" s="27" t="s">
        <v>6693</v>
      </c>
      <c r="F2114" s="28">
        <v>2000</v>
      </c>
      <c r="G2114" s="28"/>
    </row>
    <row r="2115" spans="1:7">
      <c r="A2115" s="27" t="s">
        <v>6691</v>
      </c>
      <c r="B2115" s="27" t="s">
        <v>6692</v>
      </c>
      <c r="C2115" s="27" t="s">
        <v>107</v>
      </c>
      <c r="D2115" s="28" t="s">
        <v>21</v>
      </c>
      <c r="E2115" s="27" t="s">
        <v>6694</v>
      </c>
      <c r="F2115" s="28">
        <v>2000</v>
      </c>
      <c r="G2115" s="28"/>
    </row>
    <row r="2116" spans="1:7">
      <c r="A2116" s="27" t="s">
        <v>6691</v>
      </c>
      <c r="B2116" s="27" t="s">
        <v>6692</v>
      </c>
      <c r="C2116" s="27" t="s">
        <v>107</v>
      </c>
      <c r="D2116" s="28" t="s">
        <v>21</v>
      </c>
      <c r="E2116" s="27" t="s">
        <v>6695</v>
      </c>
      <c r="F2116" s="28">
        <v>2000</v>
      </c>
      <c r="G2116" s="28"/>
    </row>
    <row r="2117" spans="1:7">
      <c r="A2117" s="27" t="s">
        <v>6691</v>
      </c>
      <c r="B2117" s="27" t="s">
        <v>6692</v>
      </c>
      <c r="C2117" s="27" t="s">
        <v>107</v>
      </c>
      <c r="D2117" s="28" t="s">
        <v>21</v>
      </c>
      <c r="E2117" s="27" t="s">
        <v>6696</v>
      </c>
      <c r="F2117" s="28">
        <v>2000</v>
      </c>
      <c r="G2117" s="28"/>
    </row>
    <row r="2118" spans="1:7">
      <c r="A2118" s="27" t="s">
        <v>6697</v>
      </c>
      <c r="B2118" s="27" t="s">
        <v>6698</v>
      </c>
      <c r="C2118" s="27" t="s">
        <v>6699</v>
      </c>
      <c r="D2118" s="28" t="s">
        <v>21</v>
      </c>
      <c r="E2118" s="27" t="s">
        <v>6700</v>
      </c>
      <c r="F2118" s="28">
        <v>2003</v>
      </c>
      <c r="G2118" s="28"/>
    </row>
    <row r="2119" spans="1:7">
      <c r="A2119" s="27" t="s">
        <v>6697</v>
      </c>
      <c r="B2119" s="27" t="s">
        <v>6701</v>
      </c>
      <c r="C2119" s="27" t="s">
        <v>5771</v>
      </c>
      <c r="D2119" s="28" t="s">
        <v>21</v>
      </c>
      <c r="E2119" s="27" t="s">
        <v>6702</v>
      </c>
      <c r="F2119" s="28">
        <v>1978</v>
      </c>
      <c r="G2119" s="28"/>
    </row>
    <row r="2120" spans="1:7">
      <c r="A2120" s="27" t="s">
        <v>6697</v>
      </c>
      <c r="B2120" s="27" t="s">
        <v>6703</v>
      </c>
      <c r="C2120" s="27" t="s">
        <v>6704</v>
      </c>
      <c r="D2120" s="28" t="s">
        <v>21</v>
      </c>
      <c r="E2120" s="27" t="s">
        <v>6705</v>
      </c>
      <c r="F2120" s="28">
        <v>1981</v>
      </c>
      <c r="G2120" s="28"/>
    </row>
    <row r="2121" spans="1:7">
      <c r="A2121" s="27" t="s">
        <v>6697</v>
      </c>
      <c r="B2121" s="27" t="s">
        <v>6706</v>
      </c>
      <c r="C2121" s="27" t="s">
        <v>6707</v>
      </c>
      <c r="D2121" s="28" t="s">
        <v>21</v>
      </c>
      <c r="E2121" s="27" t="s">
        <v>6708</v>
      </c>
      <c r="F2121" s="28">
        <v>1972</v>
      </c>
      <c r="G2121" s="28"/>
    </row>
    <row r="2122" spans="1:7">
      <c r="A2122" s="27" t="s">
        <v>6709</v>
      </c>
      <c r="B2122" s="27" t="s">
        <v>6710</v>
      </c>
      <c r="C2122" s="27" t="s">
        <v>6711</v>
      </c>
      <c r="D2122" s="28" t="s">
        <v>21</v>
      </c>
      <c r="E2122" s="27" t="s">
        <v>6712</v>
      </c>
      <c r="F2122" s="28">
        <v>1987</v>
      </c>
      <c r="G2122" s="28"/>
    </row>
    <row r="2123" spans="1:7">
      <c r="A2123" s="27" t="s">
        <v>6713</v>
      </c>
      <c r="B2123" s="27" t="s">
        <v>6714</v>
      </c>
      <c r="C2123" s="27" t="s">
        <v>6715</v>
      </c>
      <c r="D2123" s="28" t="s">
        <v>21</v>
      </c>
      <c r="E2123" s="27" t="s">
        <v>6716</v>
      </c>
      <c r="F2123" s="28">
        <v>1995</v>
      </c>
      <c r="G2123" s="28"/>
    </row>
    <row r="2124" spans="1:7">
      <c r="A2124" s="27" t="s">
        <v>6713</v>
      </c>
      <c r="B2124" s="27" t="s">
        <v>6717</v>
      </c>
      <c r="C2124" s="27" t="s">
        <v>6715</v>
      </c>
      <c r="D2124" s="28" t="s">
        <v>21</v>
      </c>
      <c r="E2124" s="27" t="s">
        <v>6718</v>
      </c>
      <c r="F2124" s="28">
        <v>2000</v>
      </c>
      <c r="G2124" s="28"/>
    </row>
    <row r="2125" spans="1:7">
      <c r="A2125" s="27" t="s">
        <v>6713</v>
      </c>
      <c r="B2125" s="27" t="s">
        <v>6719</v>
      </c>
      <c r="C2125" s="27" t="s">
        <v>6715</v>
      </c>
      <c r="D2125" s="28" t="s">
        <v>21</v>
      </c>
      <c r="E2125" s="27" t="s">
        <v>6720</v>
      </c>
      <c r="F2125" s="28">
        <v>2004</v>
      </c>
      <c r="G2125" s="28"/>
    </row>
    <row r="2126" spans="1:7">
      <c r="A2126" s="27" t="s">
        <v>6713</v>
      </c>
      <c r="B2126" s="27" t="s">
        <v>6721</v>
      </c>
      <c r="C2126" s="27" t="s">
        <v>6722</v>
      </c>
      <c r="D2126" s="28" t="s">
        <v>21</v>
      </c>
      <c r="E2126" s="27" t="s">
        <v>6723</v>
      </c>
      <c r="F2126" s="28">
        <v>2007</v>
      </c>
      <c r="G2126" s="28"/>
    </row>
    <row r="2127" spans="1:7">
      <c r="A2127" s="27" t="s">
        <v>6713</v>
      </c>
      <c r="B2127" s="27" t="s">
        <v>6724</v>
      </c>
      <c r="C2127" s="27" t="s">
        <v>107</v>
      </c>
      <c r="D2127" s="28" t="s">
        <v>21</v>
      </c>
      <c r="E2127" s="27" t="s">
        <v>6725</v>
      </c>
      <c r="F2127" s="28">
        <v>1974</v>
      </c>
      <c r="G2127" s="28"/>
    </row>
    <row r="2128" spans="1:7">
      <c r="A2128" s="27" t="s">
        <v>6713</v>
      </c>
      <c r="B2128" s="27" t="s">
        <v>6726</v>
      </c>
      <c r="C2128" s="27" t="s">
        <v>107</v>
      </c>
      <c r="D2128" s="28" t="s">
        <v>21</v>
      </c>
      <c r="E2128" s="27" t="s">
        <v>6727</v>
      </c>
      <c r="F2128" s="28">
        <v>1963</v>
      </c>
      <c r="G2128" s="28"/>
    </row>
    <row r="2129" spans="1:7">
      <c r="A2129" s="27" t="s">
        <v>6713</v>
      </c>
      <c r="B2129" s="27" t="s">
        <v>6726</v>
      </c>
      <c r="C2129" s="27" t="s">
        <v>107</v>
      </c>
      <c r="D2129" s="28" t="s">
        <v>21</v>
      </c>
      <c r="E2129" s="27" t="s">
        <v>6728</v>
      </c>
      <c r="F2129" s="28">
        <v>1963</v>
      </c>
      <c r="G2129" s="28"/>
    </row>
    <row r="2130" spans="1:7">
      <c r="A2130" s="27" t="s">
        <v>6713</v>
      </c>
      <c r="B2130" s="27" t="s">
        <v>6726</v>
      </c>
      <c r="C2130" s="27" t="s">
        <v>107</v>
      </c>
      <c r="D2130" s="28" t="s">
        <v>21</v>
      </c>
      <c r="E2130" s="27" t="s">
        <v>6729</v>
      </c>
      <c r="F2130" s="28">
        <v>1963</v>
      </c>
      <c r="G2130" s="28"/>
    </row>
    <row r="2131" spans="1:7">
      <c r="A2131" s="27" t="s">
        <v>6713</v>
      </c>
      <c r="B2131" s="27" t="s">
        <v>6726</v>
      </c>
      <c r="C2131" s="27" t="s">
        <v>107</v>
      </c>
      <c r="D2131" s="28" t="s">
        <v>21</v>
      </c>
      <c r="E2131" s="27" t="s">
        <v>6730</v>
      </c>
      <c r="F2131" s="28">
        <v>1963</v>
      </c>
      <c r="G2131" s="28"/>
    </row>
    <row r="2132" spans="1:7">
      <c r="A2132" s="27" t="s">
        <v>6713</v>
      </c>
      <c r="B2132" s="27" t="s">
        <v>6731</v>
      </c>
      <c r="C2132" s="27" t="s">
        <v>6732</v>
      </c>
      <c r="D2132" s="28" t="s">
        <v>21</v>
      </c>
      <c r="E2132" s="27" t="s">
        <v>6733</v>
      </c>
      <c r="F2132" s="28">
        <v>1997</v>
      </c>
      <c r="G2132" s="28"/>
    </row>
    <row r="2133" spans="1:7">
      <c r="A2133" s="27" t="s">
        <v>6713</v>
      </c>
      <c r="B2133" s="27" t="s">
        <v>6734</v>
      </c>
      <c r="C2133" s="27" t="s">
        <v>107</v>
      </c>
      <c r="D2133" s="28" t="s">
        <v>21</v>
      </c>
      <c r="E2133" s="27" t="s">
        <v>6735</v>
      </c>
      <c r="F2133" s="28">
        <v>1994</v>
      </c>
      <c r="G2133" s="28"/>
    </row>
    <row r="2134" spans="1:7">
      <c r="A2134" s="27" t="s">
        <v>6713</v>
      </c>
      <c r="B2134" s="27" t="s">
        <v>6736</v>
      </c>
      <c r="C2134" s="27" t="s">
        <v>107</v>
      </c>
      <c r="D2134" s="28" t="s">
        <v>21</v>
      </c>
      <c r="E2134" s="27" t="s">
        <v>6737</v>
      </c>
      <c r="F2134" s="28">
        <v>1993</v>
      </c>
      <c r="G2134" s="28"/>
    </row>
    <row r="2135" spans="1:7">
      <c r="A2135" s="27" t="s">
        <v>6713</v>
      </c>
      <c r="B2135" s="27" t="s">
        <v>6738</v>
      </c>
      <c r="C2135" s="27" t="s">
        <v>107</v>
      </c>
      <c r="D2135" s="28" t="s">
        <v>21</v>
      </c>
      <c r="E2135" s="27" t="s">
        <v>6739</v>
      </c>
      <c r="F2135" s="28">
        <v>1998</v>
      </c>
      <c r="G2135" s="28"/>
    </row>
    <row r="2136" spans="1:7">
      <c r="A2136" s="27" t="s">
        <v>6713</v>
      </c>
      <c r="B2136" s="27" t="s">
        <v>6740</v>
      </c>
      <c r="C2136" s="27" t="s">
        <v>107</v>
      </c>
      <c r="D2136" s="28" t="s">
        <v>21</v>
      </c>
      <c r="E2136" s="27" t="s">
        <v>6741</v>
      </c>
      <c r="F2136" s="28">
        <v>1998</v>
      </c>
      <c r="G2136" s="28"/>
    </row>
    <row r="2137" spans="1:7">
      <c r="A2137" s="27" t="s">
        <v>6713</v>
      </c>
      <c r="B2137" s="27" t="s">
        <v>6742</v>
      </c>
      <c r="C2137" s="27" t="s">
        <v>107</v>
      </c>
      <c r="D2137" s="28" t="s">
        <v>21</v>
      </c>
      <c r="E2137" s="27" t="s">
        <v>6743</v>
      </c>
      <c r="F2137" s="28">
        <v>1990</v>
      </c>
      <c r="G2137" s="28"/>
    </row>
    <row r="2138" spans="1:7">
      <c r="A2138" s="27" t="s">
        <v>6713</v>
      </c>
      <c r="B2138" s="27" t="s">
        <v>6742</v>
      </c>
      <c r="C2138" s="27" t="s">
        <v>107</v>
      </c>
      <c r="D2138" s="28" t="s">
        <v>21</v>
      </c>
      <c r="E2138" s="27" t="s">
        <v>6744</v>
      </c>
      <c r="F2138" s="28">
        <v>1990</v>
      </c>
      <c r="G2138" s="28"/>
    </row>
    <row r="2139" spans="1:7">
      <c r="A2139" s="27" t="s">
        <v>6713</v>
      </c>
      <c r="B2139" s="27" t="s">
        <v>6745</v>
      </c>
      <c r="C2139" s="27" t="s">
        <v>6746</v>
      </c>
      <c r="D2139" s="28" t="s">
        <v>21</v>
      </c>
      <c r="E2139" s="27" t="s">
        <v>6747</v>
      </c>
      <c r="F2139" s="28">
        <v>1985</v>
      </c>
      <c r="G2139" s="28"/>
    </row>
    <row r="2140" spans="1:7">
      <c r="A2140" s="27" t="s">
        <v>6713</v>
      </c>
      <c r="B2140" s="27" t="s">
        <v>6748</v>
      </c>
      <c r="C2140" s="27" t="s">
        <v>6749</v>
      </c>
      <c r="D2140" s="28" t="s">
        <v>21</v>
      </c>
      <c r="E2140" s="27" t="s">
        <v>6750</v>
      </c>
      <c r="F2140" s="28">
        <v>1990</v>
      </c>
      <c r="G2140" s="28"/>
    </row>
    <row r="2141" spans="1:7">
      <c r="A2141" s="27" t="s">
        <v>6713</v>
      </c>
      <c r="B2141" s="27" t="s">
        <v>6751</v>
      </c>
      <c r="C2141" s="27" t="s">
        <v>107</v>
      </c>
      <c r="D2141" s="28" t="s">
        <v>21</v>
      </c>
      <c r="E2141" s="27" t="s">
        <v>6752</v>
      </c>
      <c r="F2141" s="28">
        <v>0</v>
      </c>
      <c r="G2141" s="28">
        <v>37</v>
      </c>
    </row>
    <row r="2142" spans="1:7">
      <c r="A2142" s="27" t="s">
        <v>6713</v>
      </c>
      <c r="B2142" s="27" t="s">
        <v>6753</v>
      </c>
      <c r="C2142" s="27" t="s">
        <v>107</v>
      </c>
      <c r="D2142" s="28" t="s">
        <v>21</v>
      </c>
      <c r="E2142" s="27" t="s">
        <v>6754</v>
      </c>
      <c r="F2142" s="28">
        <v>1900</v>
      </c>
      <c r="G2142" s="28">
        <v>77</v>
      </c>
    </row>
    <row r="2143" spans="1:7">
      <c r="A2143" s="27" t="s">
        <v>6713</v>
      </c>
      <c r="B2143" s="27" t="s">
        <v>6755</v>
      </c>
      <c r="C2143" s="27" t="s">
        <v>107</v>
      </c>
      <c r="D2143" s="28" t="s">
        <v>21</v>
      </c>
      <c r="E2143" s="27" t="s">
        <v>6756</v>
      </c>
      <c r="F2143" s="28">
        <v>1979</v>
      </c>
      <c r="G2143" s="28"/>
    </row>
    <row r="2144" spans="1:7">
      <c r="A2144" s="27" t="s">
        <v>6713</v>
      </c>
      <c r="B2144" s="27" t="s">
        <v>6757</v>
      </c>
      <c r="C2144" s="27" t="s">
        <v>107</v>
      </c>
      <c r="D2144" s="28" t="s">
        <v>21</v>
      </c>
      <c r="E2144" s="27" t="s">
        <v>6758</v>
      </c>
      <c r="F2144" s="28">
        <v>1995</v>
      </c>
      <c r="G2144" s="28"/>
    </row>
    <row r="2145" spans="1:7">
      <c r="A2145" s="27" t="s">
        <v>6713</v>
      </c>
      <c r="B2145" s="27" t="s">
        <v>6759</v>
      </c>
      <c r="C2145" s="27" t="s">
        <v>107</v>
      </c>
      <c r="D2145" s="28" t="s">
        <v>21</v>
      </c>
      <c r="E2145" s="27" t="s">
        <v>6760</v>
      </c>
      <c r="F2145" s="28">
        <v>1997</v>
      </c>
      <c r="G2145" s="28"/>
    </row>
    <row r="2146" spans="1:7">
      <c r="A2146" s="27" t="s">
        <v>6713</v>
      </c>
      <c r="B2146" s="27" t="s">
        <v>6761</v>
      </c>
      <c r="C2146" s="27" t="s">
        <v>6715</v>
      </c>
      <c r="D2146" s="28" t="s">
        <v>21</v>
      </c>
      <c r="E2146" s="27" t="s">
        <v>6762</v>
      </c>
      <c r="F2146" s="28">
        <v>1999</v>
      </c>
      <c r="G2146" s="28"/>
    </row>
    <row r="2147" spans="1:7">
      <c r="A2147" s="27" t="s">
        <v>6713</v>
      </c>
      <c r="B2147" s="27" t="s">
        <v>6763</v>
      </c>
      <c r="C2147" s="27" t="s">
        <v>107</v>
      </c>
      <c r="D2147" s="28" t="s">
        <v>21</v>
      </c>
      <c r="E2147" s="27" t="s">
        <v>6764</v>
      </c>
      <c r="F2147" s="28">
        <v>1947</v>
      </c>
      <c r="G2147" s="28"/>
    </row>
    <row r="2148" spans="1:7">
      <c r="A2148" s="27" t="s">
        <v>6713</v>
      </c>
      <c r="B2148" s="27" t="s">
        <v>6765</v>
      </c>
      <c r="C2148" s="27" t="s">
        <v>107</v>
      </c>
      <c r="D2148" s="28" t="s">
        <v>21</v>
      </c>
      <c r="E2148" s="27" t="s">
        <v>6766</v>
      </c>
      <c r="F2148" s="28">
        <v>1947</v>
      </c>
      <c r="G2148" s="28"/>
    </row>
    <row r="2149" spans="1:7">
      <c r="A2149" s="27" t="s">
        <v>6713</v>
      </c>
      <c r="B2149" s="27" t="s">
        <v>6767</v>
      </c>
      <c r="C2149" s="27" t="s">
        <v>107</v>
      </c>
      <c r="D2149" s="28" t="s">
        <v>21</v>
      </c>
      <c r="E2149" s="27" t="s">
        <v>6768</v>
      </c>
      <c r="F2149" s="28">
        <v>2004</v>
      </c>
      <c r="G2149" s="28"/>
    </row>
    <row r="2150" spans="1:7">
      <c r="A2150" s="27" t="s">
        <v>6713</v>
      </c>
      <c r="B2150" s="27" t="s">
        <v>6769</v>
      </c>
      <c r="C2150" s="27" t="s">
        <v>107</v>
      </c>
      <c r="D2150" s="28" t="s">
        <v>21</v>
      </c>
      <c r="E2150" s="27" t="s">
        <v>6770</v>
      </c>
      <c r="F2150" s="28">
        <v>2007</v>
      </c>
      <c r="G2150" s="28"/>
    </row>
    <row r="2151" spans="1:7">
      <c r="A2151" s="27" t="s">
        <v>6713</v>
      </c>
      <c r="B2151" s="27" t="s">
        <v>6771</v>
      </c>
      <c r="C2151" s="27" t="s">
        <v>107</v>
      </c>
      <c r="D2151" s="28" t="s">
        <v>21</v>
      </c>
      <c r="E2151" s="27" t="s">
        <v>6772</v>
      </c>
      <c r="F2151" s="28">
        <v>1993</v>
      </c>
      <c r="G2151" s="28"/>
    </row>
    <row r="2152" spans="1:7">
      <c r="A2152" s="27" t="s">
        <v>6713</v>
      </c>
      <c r="B2152" s="27" t="s">
        <v>6773</v>
      </c>
      <c r="C2152" s="27" t="s">
        <v>6774</v>
      </c>
      <c r="D2152" s="28" t="s">
        <v>21</v>
      </c>
      <c r="E2152" s="27" t="s">
        <v>6775</v>
      </c>
      <c r="F2152" s="28">
        <v>1975</v>
      </c>
      <c r="G2152" s="28"/>
    </row>
    <row r="2153" spans="1:7">
      <c r="A2153" s="27" t="s">
        <v>6713</v>
      </c>
      <c r="B2153" s="27" t="s">
        <v>6776</v>
      </c>
      <c r="C2153" s="27" t="s">
        <v>6774</v>
      </c>
      <c r="D2153" s="28" t="s">
        <v>21</v>
      </c>
      <c r="E2153" s="27" t="s">
        <v>6777</v>
      </c>
      <c r="F2153" s="28">
        <v>1980</v>
      </c>
      <c r="G2153" s="28"/>
    </row>
    <row r="2154" spans="1:7">
      <c r="A2154" s="27" t="s">
        <v>6713</v>
      </c>
      <c r="B2154" s="27" t="s">
        <v>6778</v>
      </c>
      <c r="C2154" s="27" t="s">
        <v>6779</v>
      </c>
      <c r="D2154" s="28" t="s">
        <v>21</v>
      </c>
      <c r="E2154" s="27" t="s">
        <v>6780</v>
      </c>
      <c r="F2154" s="28">
        <v>1985</v>
      </c>
      <c r="G2154" s="28"/>
    </row>
    <row r="2155" spans="1:7">
      <c r="A2155" s="27" t="s">
        <v>6781</v>
      </c>
      <c r="B2155" s="27" t="s">
        <v>6782</v>
      </c>
      <c r="C2155" s="27" t="s">
        <v>6783</v>
      </c>
      <c r="D2155" s="28" t="s">
        <v>21</v>
      </c>
      <c r="E2155" s="27" t="s">
        <v>6784</v>
      </c>
      <c r="F2155" s="28">
        <v>1984</v>
      </c>
      <c r="G2155" s="28"/>
    </row>
    <row r="2156" spans="1:7">
      <c r="A2156" s="27" t="s">
        <v>6781</v>
      </c>
      <c r="B2156" s="27" t="s">
        <v>6785</v>
      </c>
      <c r="C2156" s="27" t="s">
        <v>6786</v>
      </c>
      <c r="D2156" s="28" t="s">
        <v>21</v>
      </c>
      <c r="E2156" s="27" t="s">
        <v>6787</v>
      </c>
      <c r="F2156" s="28">
        <v>1955</v>
      </c>
      <c r="G2156" s="28">
        <v>70</v>
      </c>
    </row>
    <row r="2157" spans="1:7">
      <c r="A2157" s="27" t="s">
        <v>6788</v>
      </c>
      <c r="B2157" s="27" t="s">
        <v>6789</v>
      </c>
      <c r="C2157" s="27" t="s">
        <v>6790</v>
      </c>
      <c r="D2157" s="28" t="s">
        <v>21</v>
      </c>
      <c r="E2157" s="27" t="s">
        <v>6791</v>
      </c>
      <c r="F2157" s="28">
        <v>1983</v>
      </c>
      <c r="G2157" s="28"/>
    </row>
    <row r="2158" spans="1:7">
      <c r="A2158" s="27" t="s">
        <v>6792</v>
      </c>
      <c r="B2158" s="27" t="s">
        <v>6793</v>
      </c>
      <c r="C2158" s="27" t="s">
        <v>2778</v>
      </c>
      <c r="D2158" s="28" t="s">
        <v>21</v>
      </c>
      <c r="E2158" s="27" t="s">
        <v>6794</v>
      </c>
      <c r="F2158" s="28">
        <v>1983</v>
      </c>
      <c r="G2158" s="28"/>
    </row>
    <row r="2159" spans="1:7">
      <c r="A2159" s="27" t="s">
        <v>6795</v>
      </c>
      <c r="B2159" s="27" t="s">
        <v>6796</v>
      </c>
      <c r="C2159" s="27" t="s">
        <v>6797</v>
      </c>
      <c r="D2159" s="28" t="s">
        <v>21</v>
      </c>
      <c r="E2159" s="27" t="s">
        <v>6798</v>
      </c>
      <c r="F2159" s="28">
        <v>1980</v>
      </c>
      <c r="G2159" s="28"/>
    </row>
    <row r="2160" spans="1:7">
      <c r="A2160" s="27" t="s">
        <v>6799</v>
      </c>
      <c r="B2160" s="27" t="s">
        <v>6800</v>
      </c>
      <c r="C2160" s="27" t="s">
        <v>6797</v>
      </c>
      <c r="D2160" s="28" t="s">
        <v>21</v>
      </c>
      <c r="E2160" s="27" t="s">
        <v>6801</v>
      </c>
      <c r="F2160" s="28">
        <v>1982</v>
      </c>
      <c r="G2160" s="28"/>
    </row>
    <row r="2161" spans="1:7">
      <c r="A2161" s="27" t="s">
        <v>6802</v>
      </c>
      <c r="B2161" s="27" t="s">
        <v>6803</v>
      </c>
      <c r="C2161" s="27" t="s">
        <v>107</v>
      </c>
      <c r="D2161" s="28" t="s">
        <v>21</v>
      </c>
      <c r="E2161" s="27" t="s">
        <v>6804</v>
      </c>
      <c r="F2161" s="28">
        <v>1900</v>
      </c>
      <c r="G2161" s="28"/>
    </row>
    <row r="2162" spans="1:7">
      <c r="A2162" s="27" t="s">
        <v>6802</v>
      </c>
      <c r="B2162" s="27" t="s">
        <v>6803</v>
      </c>
      <c r="C2162" s="27" t="s">
        <v>107</v>
      </c>
      <c r="D2162" s="28" t="s">
        <v>21</v>
      </c>
      <c r="E2162" s="27" t="s">
        <v>6805</v>
      </c>
      <c r="F2162" s="28">
        <v>1900</v>
      </c>
      <c r="G2162" s="28"/>
    </row>
    <row r="2163" spans="1:7">
      <c r="A2163" s="27" t="s">
        <v>6806</v>
      </c>
      <c r="B2163" s="27" t="s">
        <v>6807</v>
      </c>
      <c r="C2163" s="27" t="s">
        <v>6808</v>
      </c>
      <c r="D2163" s="28" t="s">
        <v>21</v>
      </c>
      <c r="E2163" s="27" t="s">
        <v>6809</v>
      </c>
      <c r="F2163" s="28">
        <v>1998</v>
      </c>
      <c r="G2163" s="28"/>
    </row>
    <row r="2164" spans="1:7">
      <c r="A2164" s="27" t="s">
        <v>6806</v>
      </c>
      <c r="B2164" s="27" t="s">
        <v>6807</v>
      </c>
      <c r="C2164" s="27" t="s">
        <v>6808</v>
      </c>
      <c r="D2164" s="28" t="s">
        <v>21</v>
      </c>
      <c r="E2164" s="27" t="s">
        <v>6810</v>
      </c>
      <c r="F2164" s="28">
        <v>1998</v>
      </c>
      <c r="G2164" s="28"/>
    </row>
    <row r="2165" spans="1:7">
      <c r="A2165" s="27" t="s">
        <v>6806</v>
      </c>
      <c r="B2165" s="27" t="s">
        <v>6807</v>
      </c>
      <c r="C2165" s="27" t="s">
        <v>6808</v>
      </c>
      <c r="D2165" s="28" t="s">
        <v>21</v>
      </c>
      <c r="E2165" s="27" t="s">
        <v>6811</v>
      </c>
      <c r="F2165" s="28">
        <v>1998</v>
      </c>
      <c r="G2165" s="28"/>
    </row>
    <row r="2166" spans="1:7">
      <c r="A2166" s="27" t="s">
        <v>6812</v>
      </c>
      <c r="B2166" s="27" t="s">
        <v>6813</v>
      </c>
      <c r="C2166" s="27" t="s">
        <v>6814</v>
      </c>
      <c r="D2166" s="28" t="s">
        <v>21</v>
      </c>
      <c r="E2166" s="27" t="s">
        <v>6815</v>
      </c>
      <c r="F2166" s="28">
        <v>1983</v>
      </c>
      <c r="G2166" s="28"/>
    </row>
    <row r="2167" spans="1:7">
      <c r="A2167" s="27" t="s">
        <v>6816</v>
      </c>
      <c r="B2167" s="27" t="s">
        <v>6817</v>
      </c>
      <c r="C2167" s="27" t="s">
        <v>107</v>
      </c>
      <c r="D2167" s="28" t="s">
        <v>21</v>
      </c>
      <c r="E2167" s="27" t="s">
        <v>6818</v>
      </c>
      <c r="F2167" s="28">
        <v>2002</v>
      </c>
      <c r="G2167" s="28"/>
    </row>
    <row r="2168" spans="1:7">
      <c r="A2168" s="27" t="s">
        <v>6819</v>
      </c>
      <c r="B2168" s="27" t="s">
        <v>6820</v>
      </c>
      <c r="C2168" s="27" t="s">
        <v>6821</v>
      </c>
      <c r="D2168" s="28" t="s">
        <v>21</v>
      </c>
      <c r="E2168" s="27" t="s">
        <v>6822</v>
      </c>
      <c r="F2168" s="28">
        <v>2006</v>
      </c>
      <c r="G2168" s="28"/>
    </row>
    <row r="2169" spans="1:7">
      <c r="A2169" s="27" t="s">
        <v>6823</v>
      </c>
      <c r="B2169" s="27" t="s">
        <v>6824</v>
      </c>
      <c r="C2169" s="27" t="s">
        <v>6825</v>
      </c>
      <c r="D2169" s="28" t="s">
        <v>21</v>
      </c>
      <c r="E2169" s="27" t="s">
        <v>6826</v>
      </c>
      <c r="F2169" s="28">
        <v>1999</v>
      </c>
      <c r="G2169" s="28"/>
    </row>
    <row r="2170" spans="1:7">
      <c r="A2170" s="27" t="s">
        <v>6823</v>
      </c>
      <c r="B2170" s="27" t="s">
        <v>6827</v>
      </c>
      <c r="C2170" s="27" t="s">
        <v>6828</v>
      </c>
      <c r="D2170" s="28" t="s">
        <v>21</v>
      </c>
      <c r="E2170" s="27" t="s">
        <v>6829</v>
      </c>
      <c r="F2170" s="28">
        <v>1977</v>
      </c>
      <c r="G2170" s="28"/>
    </row>
    <row r="2171" spans="1:7">
      <c r="A2171" s="27" t="s">
        <v>6830</v>
      </c>
      <c r="B2171" s="27" t="s">
        <v>6831</v>
      </c>
      <c r="C2171" s="27" t="s">
        <v>6832</v>
      </c>
      <c r="D2171" s="28" t="s">
        <v>21</v>
      </c>
      <c r="E2171" s="27" t="s">
        <v>6833</v>
      </c>
      <c r="F2171" s="28">
        <v>1988</v>
      </c>
      <c r="G2171" s="28"/>
    </row>
    <row r="2172" spans="1:7">
      <c r="A2172" s="27" t="s">
        <v>6834</v>
      </c>
      <c r="B2172" s="27" t="s">
        <v>6835</v>
      </c>
      <c r="C2172" s="27" t="s">
        <v>6836</v>
      </c>
      <c r="D2172" s="28" t="s">
        <v>21</v>
      </c>
      <c r="E2172" s="27" t="s">
        <v>6837</v>
      </c>
      <c r="F2172" s="28">
        <v>1999</v>
      </c>
      <c r="G2172" s="28"/>
    </row>
    <row r="2173" spans="1:7">
      <c r="A2173" s="27" t="s">
        <v>6838</v>
      </c>
      <c r="B2173" s="27" t="s">
        <v>6839</v>
      </c>
      <c r="C2173" s="27" t="s">
        <v>6840</v>
      </c>
      <c r="D2173" s="28" t="s">
        <v>1502</v>
      </c>
      <c r="E2173" s="27" t="s">
        <v>6841</v>
      </c>
      <c r="F2173" s="28">
        <v>1979</v>
      </c>
      <c r="G2173" s="28"/>
    </row>
    <row r="2174" spans="1:7">
      <c r="A2174" s="27" t="s">
        <v>6838</v>
      </c>
      <c r="B2174" s="27" t="s">
        <v>6842</v>
      </c>
      <c r="C2174" s="27" t="s">
        <v>6532</v>
      </c>
      <c r="D2174" s="28" t="s">
        <v>21</v>
      </c>
      <c r="E2174" s="27" t="s">
        <v>6843</v>
      </c>
      <c r="F2174" s="28">
        <v>1955</v>
      </c>
      <c r="G2174" s="28"/>
    </row>
    <row r="2175" spans="1:7">
      <c r="A2175" s="27" t="s">
        <v>6844</v>
      </c>
      <c r="B2175" s="27" t="s">
        <v>6845</v>
      </c>
      <c r="C2175" s="27" t="s">
        <v>6846</v>
      </c>
      <c r="D2175" s="28" t="s">
        <v>21</v>
      </c>
      <c r="E2175" s="27" t="s">
        <v>6847</v>
      </c>
      <c r="F2175" s="28">
        <v>1970</v>
      </c>
      <c r="G2175" s="28"/>
    </row>
    <row r="2176" spans="1:7">
      <c r="A2176" s="27" t="s">
        <v>6848</v>
      </c>
      <c r="B2176" s="27" t="s">
        <v>6849</v>
      </c>
      <c r="C2176" s="27" t="s">
        <v>6850</v>
      </c>
      <c r="D2176" s="28" t="s">
        <v>21</v>
      </c>
      <c r="E2176" s="27" t="s">
        <v>6851</v>
      </c>
      <c r="F2176" s="28">
        <v>1971</v>
      </c>
      <c r="G2176" s="28"/>
    </row>
    <row r="2177" spans="1:7">
      <c r="A2177" s="27" t="s">
        <v>6852</v>
      </c>
      <c r="B2177" s="27" t="s">
        <v>6853</v>
      </c>
      <c r="C2177" s="27" t="s">
        <v>6854</v>
      </c>
      <c r="D2177" s="28" t="s">
        <v>21</v>
      </c>
      <c r="E2177" s="27" t="s">
        <v>6855</v>
      </c>
      <c r="F2177" s="28">
        <v>1966</v>
      </c>
      <c r="G2177" s="28"/>
    </row>
    <row r="2178" spans="1:7">
      <c r="A2178" s="27" t="s">
        <v>6856</v>
      </c>
      <c r="B2178" s="27" t="s">
        <v>6857</v>
      </c>
      <c r="C2178" s="27" t="s">
        <v>6858</v>
      </c>
      <c r="D2178" s="28" t="s">
        <v>21</v>
      </c>
      <c r="E2178" s="27" t="s">
        <v>6859</v>
      </c>
      <c r="F2178" s="28">
        <v>1968</v>
      </c>
      <c r="G2178" s="28"/>
    </row>
    <row r="2179" spans="1:7">
      <c r="A2179" s="27" t="s">
        <v>6860</v>
      </c>
      <c r="B2179" s="27" t="s">
        <v>6861</v>
      </c>
      <c r="C2179" s="27" t="s">
        <v>107</v>
      </c>
      <c r="D2179" s="28" t="s">
        <v>21</v>
      </c>
      <c r="E2179" s="27" t="s">
        <v>6862</v>
      </c>
      <c r="F2179" s="28">
        <v>1970</v>
      </c>
      <c r="G2179" s="28">
        <v>6</v>
      </c>
    </row>
    <row r="2180" spans="1:7">
      <c r="A2180" s="27" t="s">
        <v>6863</v>
      </c>
      <c r="B2180" s="27" t="s">
        <v>6864</v>
      </c>
      <c r="C2180" s="27" t="s">
        <v>6865</v>
      </c>
      <c r="D2180" s="28" t="s">
        <v>21</v>
      </c>
      <c r="E2180" s="27" t="s">
        <v>6866</v>
      </c>
      <c r="F2180" s="28">
        <v>1977</v>
      </c>
      <c r="G2180" s="28"/>
    </row>
    <row r="2181" spans="1:7">
      <c r="A2181" s="27" t="s">
        <v>6867</v>
      </c>
      <c r="B2181" s="27" t="s">
        <v>6868</v>
      </c>
      <c r="C2181" s="27" t="s">
        <v>6869</v>
      </c>
      <c r="D2181" s="28" t="s">
        <v>21</v>
      </c>
      <c r="E2181" s="27" t="s">
        <v>6870</v>
      </c>
      <c r="F2181" s="28">
        <v>1996</v>
      </c>
      <c r="G2181" s="28"/>
    </row>
    <row r="2182" spans="1:7">
      <c r="A2182" s="27" t="s">
        <v>6871</v>
      </c>
      <c r="B2182" s="27" t="s">
        <v>6872</v>
      </c>
      <c r="C2182" s="27" t="s">
        <v>6873</v>
      </c>
      <c r="D2182" s="28" t="s">
        <v>21</v>
      </c>
      <c r="E2182" s="27" t="s">
        <v>6874</v>
      </c>
      <c r="F2182" s="28">
        <v>2007</v>
      </c>
      <c r="G2182" s="28"/>
    </row>
    <row r="2183" spans="1:7">
      <c r="A2183" s="27" t="s">
        <v>6875</v>
      </c>
      <c r="B2183" s="27" t="s">
        <v>6876</v>
      </c>
      <c r="C2183" s="27" t="s">
        <v>6877</v>
      </c>
      <c r="D2183" s="28" t="s">
        <v>21</v>
      </c>
      <c r="E2183" s="27" t="s">
        <v>6878</v>
      </c>
      <c r="F2183" s="28">
        <v>1988</v>
      </c>
      <c r="G2183" s="28"/>
    </row>
    <row r="2184" spans="1:7">
      <c r="A2184" s="27" t="s">
        <v>6875</v>
      </c>
      <c r="B2184" s="27" t="s">
        <v>6879</v>
      </c>
      <c r="C2184" s="27" t="s">
        <v>6880</v>
      </c>
      <c r="D2184" s="28" t="s">
        <v>21</v>
      </c>
      <c r="E2184" s="27" t="s">
        <v>6881</v>
      </c>
      <c r="F2184" s="28">
        <v>1991</v>
      </c>
      <c r="G2184" s="28"/>
    </row>
    <row r="2185" spans="1:7">
      <c r="A2185" s="27" t="s">
        <v>6882</v>
      </c>
      <c r="B2185" s="27" t="s">
        <v>6883</v>
      </c>
      <c r="C2185" s="27" t="s">
        <v>6884</v>
      </c>
      <c r="D2185" s="28" t="s">
        <v>21</v>
      </c>
      <c r="E2185" s="27" t="s">
        <v>6885</v>
      </c>
      <c r="F2185" s="28">
        <v>2004</v>
      </c>
      <c r="G2185" s="28"/>
    </row>
    <row r="2186" spans="1:7">
      <c r="A2186" s="27" t="s">
        <v>6882</v>
      </c>
      <c r="B2186" s="27" t="s">
        <v>6883</v>
      </c>
      <c r="C2186" s="27" t="s">
        <v>6884</v>
      </c>
      <c r="D2186" s="28" t="s">
        <v>21</v>
      </c>
      <c r="E2186" s="27" t="s">
        <v>6886</v>
      </c>
      <c r="F2186" s="28">
        <v>2004</v>
      </c>
      <c r="G2186" s="28"/>
    </row>
    <row r="2187" spans="1:7">
      <c r="A2187" s="27" t="s">
        <v>6887</v>
      </c>
      <c r="B2187" s="27" t="s">
        <v>6888</v>
      </c>
      <c r="C2187" s="27" t="s">
        <v>6889</v>
      </c>
      <c r="D2187" s="28" t="s">
        <v>21</v>
      </c>
      <c r="E2187" s="27" t="s">
        <v>6890</v>
      </c>
      <c r="F2187" s="28">
        <v>1989</v>
      </c>
      <c r="G2187" s="28"/>
    </row>
    <row r="2188" spans="1:7">
      <c r="A2188" s="27" t="s">
        <v>6891</v>
      </c>
      <c r="B2188" s="27" t="s">
        <v>6892</v>
      </c>
      <c r="C2188" s="27" t="s">
        <v>6893</v>
      </c>
      <c r="D2188" s="28" t="s">
        <v>21</v>
      </c>
      <c r="E2188" s="27" t="s">
        <v>6894</v>
      </c>
      <c r="F2188" s="28">
        <v>1987</v>
      </c>
      <c r="G2188" s="28"/>
    </row>
    <row r="2189" spans="1:7">
      <c r="A2189" s="27" t="s">
        <v>6895</v>
      </c>
      <c r="B2189" s="27" t="s">
        <v>6896</v>
      </c>
      <c r="C2189" s="27" t="s">
        <v>5323</v>
      </c>
      <c r="D2189" s="28" t="s">
        <v>21</v>
      </c>
      <c r="E2189" s="27" t="s">
        <v>6897</v>
      </c>
      <c r="F2189" s="28">
        <v>1984</v>
      </c>
      <c r="G2189" s="28">
        <v>12</v>
      </c>
    </row>
    <row r="2190" spans="1:7">
      <c r="A2190" s="27" t="s">
        <v>6898</v>
      </c>
      <c r="B2190" s="27" t="s">
        <v>6899</v>
      </c>
      <c r="C2190" s="27" t="s">
        <v>6900</v>
      </c>
      <c r="D2190" s="28" t="s">
        <v>21</v>
      </c>
      <c r="E2190" s="27" t="s">
        <v>6901</v>
      </c>
      <c r="F2190" s="28">
        <v>2005</v>
      </c>
      <c r="G2190" s="28"/>
    </row>
    <row r="2191" spans="1:7">
      <c r="A2191" s="27" t="s">
        <v>6898</v>
      </c>
      <c r="B2191" s="27" t="s">
        <v>6899</v>
      </c>
      <c r="C2191" s="27" t="s">
        <v>6900</v>
      </c>
      <c r="D2191" s="28" t="s">
        <v>21</v>
      </c>
      <c r="E2191" s="27" t="s">
        <v>6902</v>
      </c>
      <c r="F2191" s="28">
        <v>2005</v>
      </c>
      <c r="G2191" s="28"/>
    </row>
    <row r="2192" spans="1:7">
      <c r="A2192" s="27" t="s">
        <v>6898</v>
      </c>
      <c r="B2192" s="27" t="s">
        <v>6899</v>
      </c>
      <c r="C2192" s="27" t="s">
        <v>6900</v>
      </c>
      <c r="D2192" s="28" t="s">
        <v>21</v>
      </c>
      <c r="E2192" s="27" t="s">
        <v>6903</v>
      </c>
      <c r="F2192" s="28">
        <v>2005</v>
      </c>
      <c r="G2192" s="28"/>
    </row>
    <row r="2193" spans="1:7">
      <c r="A2193" s="27" t="s">
        <v>6898</v>
      </c>
      <c r="B2193" s="27" t="s">
        <v>6899</v>
      </c>
      <c r="C2193" s="27" t="s">
        <v>6900</v>
      </c>
      <c r="D2193" s="28" t="s">
        <v>21</v>
      </c>
      <c r="E2193" s="27" t="s">
        <v>6904</v>
      </c>
      <c r="F2193" s="28">
        <v>2005</v>
      </c>
      <c r="G2193" s="28"/>
    </row>
    <row r="2194" spans="1:7">
      <c r="A2194" s="27" t="s">
        <v>6898</v>
      </c>
      <c r="B2194" s="27" t="s">
        <v>6899</v>
      </c>
      <c r="C2194" s="27" t="s">
        <v>6900</v>
      </c>
      <c r="D2194" s="28" t="s">
        <v>21</v>
      </c>
      <c r="E2194" s="27" t="s">
        <v>6905</v>
      </c>
      <c r="F2194" s="28">
        <v>2005</v>
      </c>
      <c r="G2194" s="28"/>
    </row>
    <row r="2195" spans="1:7">
      <c r="A2195" s="27" t="s">
        <v>6906</v>
      </c>
      <c r="B2195" s="27" t="s">
        <v>6907</v>
      </c>
      <c r="C2195" s="27" t="s">
        <v>6908</v>
      </c>
      <c r="D2195" s="28" t="s">
        <v>21</v>
      </c>
      <c r="E2195" s="27" t="s">
        <v>6909</v>
      </c>
      <c r="F2195" s="28">
        <v>1990</v>
      </c>
      <c r="G2195" s="28"/>
    </row>
    <row r="2196" spans="1:7">
      <c r="A2196" s="27" t="s">
        <v>6906</v>
      </c>
      <c r="B2196" s="27" t="s">
        <v>6907</v>
      </c>
      <c r="C2196" s="27" t="s">
        <v>6908</v>
      </c>
      <c r="D2196" s="28" t="s">
        <v>21</v>
      </c>
      <c r="E2196" s="27" t="s">
        <v>6910</v>
      </c>
      <c r="F2196" s="28">
        <v>1990</v>
      </c>
      <c r="G2196" s="28"/>
    </row>
    <row r="2197" spans="1:7">
      <c r="A2197" s="27" t="s">
        <v>6906</v>
      </c>
      <c r="B2197" s="27" t="s">
        <v>6907</v>
      </c>
      <c r="C2197" s="27" t="s">
        <v>6908</v>
      </c>
      <c r="D2197" s="28" t="s">
        <v>21</v>
      </c>
      <c r="E2197" s="27" t="s">
        <v>6911</v>
      </c>
      <c r="F2197" s="28">
        <v>1990</v>
      </c>
      <c r="G2197" s="28"/>
    </row>
    <row r="2198" spans="1:7">
      <c r="A2198" s="27" t="s">
        <v>6906</v>
      </c>
      <c r="B2198" s="27" t="s">
        <v>6907</v>
      </c>
      <c r="C2198" s="27" t="s">
        <v>6908</v>
      </c>
      <c r="D2198" s="28" t="s">
        <v>21</v>
      </c>
      <c r="E2198" s="27" t="s">
        <v>6912</v>
      </c>
      <c r="F2198" s="28">
        <v>1990</v>
      </c>
      <c r="G2198" s="28"/>
    </row>
    <row r="2199" spans="1:7">
      <c r="A2199" s="27" t="s">
        <v>6913</v>
      </c>
      <c r="B2199" s="27" t="s">
        <v>6914</v>
      </c>
      <c r="C2199" s="27" t="s">
        <v>107</v>
      </c>
      <c r="D2199" s="28" t="s">
        <v>21</v>
      </c>
      <c r="E2199" s="27" t="s">
        <v>6915</v>
      </c>
      <c r="F2199" s="28">
        <v>2000</v>
      </c>
      <c r="G2199" s="28"/>
    </row>
    <row r="2200" spans="1:7">
      <c r="A2200" s="27" t="s">
        <v>6916</v>
      </c>
      <c r="B2200" s="27" t="s">
        <v>6917</v>
      </c>
      <c r="C2200" s="27" t="s">
        <v>6918</v>
      </c>
      <c r="D2200" s="28" t="s">
        <v>21</v>
      </c>
      <c r="E2200" s="27" t="s">
        <v>6919</v>
      </c>
      <c r="F2200" s="28">
        <v>2004</v>
      </c>
      <c r="G2200" s="28"/>
    </row>
    <row r="2201" spans="1:7">
      <c r="A2201" s="27" t="s">
        <v>6920</v>
      </c>
      <c r="B2201" s="27" t="s">
        <v>6921</v>
      </c>
      <c r="C2201" s="27" t="s">
        <v>6922</v>
      </c>
      <c r="D2201" s="28" t="s">
        <v>21</v>
      </c>
      <c r="E2201" s="27" t="s">
        <v>6923</v>
      </c>
      <c r="F2201" s="28">
        <v>2001</v>
      </c>
      <c r="G2201" s="28"/>
    </row>
    <row r="2202" spans="1:7">
      <c r="A2202" s="27" t="s">
        <v>6924</v>
      </c>
      <c r="B2202" s="27" t="s">
        <v>6925</v>
      </c>
      <c r="C2202" s="27" t="s">
        <v>6926</v>
      </c>
      <c r="D2202" s="28" t="s">
        <v>21</v>
      </c>
      <c r="E2202" s="27" t="s">
        <v>6927</v>
      </c>
      <c r="F2202" s="28">
        <v>1989</v>
      </c>
      <c r="G2202" s="28"/>
    </row>
    <row r="2203" spans="1:7">
      <c r="A2203" s="27" t="s">
        <v>6928</v>
      </c>
      <c r="B2203" s="27" t="s">
        <v>6929</v>
      </c>
      <c r="C2203" s="27" t="s">
        <v>6930</v>
      </c>
      <c r="D2203" s="28" t="s">
        <v>21</v>
      </c>
      <c r="E2203" s="27" t="s">
        <v>6931</v>
      </c>
      <c r="F2203" s="28">
        <v>2003</v>
      </c>
      <c r="G2203" s="28"/>
    </row>
    <row r="2204" spans="1:7">
      <c r="A2204" s="27" t="s">
        <v>6932</v>
      </c>
      <c r="B2204" s="27" t="s">
        <v>6933</v>
      </c>
      <c r="C2204" s="27" t="s">
        <v>6934</v>
      </c>
      <c r="D2204" s="28" t="s">
        <v>21</v>
      </c>
      <c r="E2204" s="27" t="s">
        <v>6935</v>
      </c>
      <c r="F2204" s="28">
        <v>1998</v>
      </c>
      <c r="G2204" s="28"/>
    </row>
    <row r="2205" spans="1:7">
      <c r="A2205" s="27" t="s">
        <v>6936</v>
      </c>
      <c r="B2205" s="27" t="s">
        <v>6937</v>
      </c>
      <c r="C2205" s="27" t="s">
        <v>6938</v>
      </c>
      <c r="D2205" s="28" t="s">
        <v>21</v>
      </c>
      <c r="E2205" s="27" t="s">
        <v>6939</v>
      </c>
      <c r="F2205" s="28">
        <v>1976</v>
      </c>
      <c r="G2205" s="28"/>
    </row>
    <row r="2206" spans="1:7">
      <c r="A2206" s="27" t="s">
        <v>6940</v>
      </c>
      <c r="B2206" s="27" t="s">
        <v>6941</v>
      </c>
      <c r="C2206" s="27" t="s">
        <v>6942</v>
      </c>
      <c r="D2206" s="28" t="s">
        <v>21</v>
      </c>
      <c r="E2206" s="27" t="s">
        <v>6943</v>
      </c>
      <c r="F2206" s="28">
        <v>1988</v>
      </c>
      <c r="G2206" s="28"/>
    </row>
    <row r="2207" spans="1:7">
      <c r="A2207" s="27" t="s">
        <v>6944</v>
      </c>
      <c r="B2207" s="27" t="s">
        <v>6945</v>
      </c>
      <c r="C2207" s="27" t="s">
        <v>6946</v>
      </c>
      <c r="D2207" s="28" t="s">
        <v>21</v>
      </c>
      <c r="E2207" s="27" t="s">
        <v>6947</v>
      </c>
      <c r="F2207" s="28">
        <v>1997</v>
      </c>
      <c r="G2207" s="28"/>
    </row>
    <row r="2208" spans="1:7">
      <c r="A2208" s="27" t="s">
        <v>6948</v>
      </c>
      <c r="B2208" s="27" t="s">
        <v>6949</v>
      </c>
      <c r="C2208" s="27" t="s">
        <v>6950</v>
      </c>
      <c r="D2208" s="28" t="s">
        <v>21</v>
      </c>
      <c r="E2208" s="27" t="s">
        <v>6951</v>
      </c>
      <c r="F2208" s="28">
        <v>1982</v>
      </c>
      <c r="G2208" s="28"/>
    </row>
    <row r="2209" spans="1:7">
      <c r="A2209" s="27" t="s">
        <v>6952</v>
      </c>
      <c r="B2209" s="27" t="s">
        <v>6953</v>
      </c>
      <c r="C2209" s="27" t="s">
        <v>6954</v>
      </c>
      <c r="D2209" s="28" t="s">
        <v>21</v>
      </c>
      <c r="E2209" s="27" t="s">
        <v>6955</v>
      </c>
      <c r="F2209" s="28">
        <v>1998</v>
      </c>
      <c r="G2209" s="28"/>
    </row>
    <row r="2210" spans="1:7">
      <c r="A2210" s="27" t="s">
        <v>6956</v>
      </c>
      <c r="B2210" s="27" t="s">
        <v>6957</v>
      </c>
      <c r="C2210" s="27" t="s">
        <v>6942</v>
      </c>
      <c r="D2210" s="28" t="s">
        <v>21</v>
      </c>
      <c r="E2210" s="27" t="s">
        <v>6958</v>
      </c>
      <c r="F2210" s="28">
        <v>1983</v>
      </c>
      <c r="G2210" s="28"/>
    </row>
    <row r="2211" spans="1:7">
      <c r="A2211" s="27" t="s">
        <v>6959</v>
      </c>
      <c r="B2211" s="27" t="s">
        <v>6960</v>
      </c>
      <c r="C2211" s="27" t="s">
        <v>6961</v>
      </c>
      <c r="D2211" s="28" t="s">
        <v>21</v>
      </c>
      <c r="E2211" s="27" t="s">
        <v>6962</v>
      </c>
      <c r="F2211" s="28">
        <v>1998</v>
      </c>
      <c r="G2211" s="28"/>
    </row>
    <row r="2212" spans="1:7">
      <c r="A2212" s="27" t="s">
        <v>6963</v>
      </c>
      <c r="B2212" s="27" t="s">
        <v>6964</v>
      </c>
      <c r="C2212" s="27" t="s">
        <v>6965</v>
      </c>
      <c r="D2212" s="28" t="s">
        <v>21</v>
      </c>
      <c r="E2212" s="27" t="s">
        <v>6966</v>
      </c>
      <c r="F2212" s="28">
        <v>1982</v>
      </c>
      <c r="G2212" s="28"/>
    </row>
    <row r="2213" spans="1:7">
      <c r="A2213" s="27" t="s">
        <v>6967</v>
      </c>
      <c r="B2213" s="27" t="s">
        <v>6968</v>
      </c>
      <c r="C2213" s="27" t="s">
        <v>6969</v>
      </c>
      <c r="D2213" s="28" t="s">
        <v>21</v>
      </c>
      <c r="E2213" s="27" t="s">
        <v>6970</v>
      </c>
      <c r="F2213" s="28">
        <v>1998</v>
      </c>
      <c r="G2213" s="28"/>
    </row>
    <row r="2214" spans="1:7">
      <c r="A2214" s="27" t="s">
        <v>6971</v>
      </c>
      <c r="B2214" s="27" t="s">
        <v>6972</v>
      </c>
      <c r="C2214" s="27" t="s">
        <v>6900</v>
      </c>
      <c r="D2214" s="28" t="s">
        <v>21</v>
      </c>
      <c r="E2214" s="27" t="s">
        <v>6973</v>
      </c>
      <c r="F2214" s="28">
        <v>2000</v>
      </c>
      <c r="G2214" s="28"/>
    </row>
    <row r="2215" spans="1:7">
      <c r="A2215" s="27" t="s">
        <v>6971</v>
      </c>
      <c r="B2215" s="27" t="s">
        <v>6972</v>
      </c>
      <c r="C2215" s="27" t="s">
        <v>6900</v>
      </c>
      <c r="D2215" s="28" t="s">
        <v>21</v>
      </c>
      <c r="E2215" s="27" t="s">
        <v>6974</v>
      </c>
      <c r="F2215" s="28">
        <v>2000</v>
      </c>
      <c r="G2215" s="28"/>
    </row>
    <row r="2216" spans="1:7">
      <c r="A2216" s="27" t="s">
        <v>6971</v>
      </c>
      <c r="B2216" s="27" t="s">
        <v>6972</v>
      </c>
      <c r="C2216" s="27" t="s">
        <v>6900</v>
      </c>
      <c r="D2216" s="28" t="s">
        <v>21</v>
      </c>
      <c r="E2216" s="27" t="s">
        <v>6975</v>
      </c>
      <c r="F2216" s="28">
        <v>2000</v>
      </c>
      <c r="G2216" s="28"/>
    </row>
    <row r="2217" spans="1:7">
      <c r="A2217" s="27" t="s">
        <v>6976</v>
      </c>
      <c r="B2217" s="27" t="s">
        <v>6977</v>
      </c>
      <c r="C2217" s="27" t="s">
        <v>6978</v>
      </c>
      <c r="D2217" s="28" t="s">
        <v>21</v>
      </c>
      <c r="E2217" s="27" t="s">
        <v>6979</v>
      </c>
      <c r="F2217" s="28">
        <v>1998</v>
      </c>
      <c r="G2217" s="28"/>
    </row>
    <row r="2218" spans="1:7">
      <c r="A2218" s="27" t="s">
        <v>6980</v>
      </c>
      <c r="B2218" s="27" t="s">
        <v>6981</v>
      </c>
      <c r="C2218" s="27" t="s">
        <v>6982</v>
      </c>
      <c r="D2218" s="28" t="s">
        <v>21</v>
      </c>
      <c r="E2218" s="27" t="s">
        <v>6983</v>
      </c>
      <c r="F2218" s="28">
        <v>1996</v>
      </c>
      <c r="G2218" s="28"/>
    </row>
    <row r="2219" spans="1:7">
      <c r="A2219" s="27" t="s">
        <v>6984</v>
      </c>
      <c r="B2219" s="27" t="s">
        <v>6985</v>
      </c>
      <c r="C2219" s="27" t="s">
        <v>6900</v>
      </c>
      <c r="D2219" s="28" t="s">
        <v>21</v>
      </c>
      <c r="E2219" s="27" t="s">
        <v>6986</v>
      </c>
      <c r="F2219" s="28">
        <v>1998</v>
      </c>
      <c r="G2219" s="28"/>
    </row>
    <row r="2220" spans="1:7">
      <c r="A2220" s="27" t="s">
        <v>6984</v>
      </c>
      <c r="B2220" s="27" t="s">
        <v>6985</v>
      </c>
      <c r="C2220" s="27" t="s">
        <v>6900</v>
      </c>
      <c r="D2220" s="28" t="s">
        <v>21</v>
      </c>
      <c r="E2220" s="27" t="s">
        <v>6987</v>
      </c>
      <c r="F2220" s="28">
        <v>1998</v>
      </c>
      <c r="G2220" s="28"/>
    </row>
    <row r="2221" spans="1:7">
      <c r="A2221" s="27" t="s">
        <v>6984</v>
      </c>
      <c r="B2221" s="27" t="s">
        <v>6985</v>
      </c>
      <c r="C2221" s="27" t="s">
        <v>6900</v>
      </c>
      <c r="D2221" s="28" t="s">
        <v>21</v>
      </c>
      <c r="E2221" s="27" t="s">
        <v>6988</v>
      </c>
      <c r="F2221" s="28">
        <v>1998</v>
      </c>
      <c r="G2221" s="28"/>
    </row>
    <row r="2222" spans="1:7">
      <c r="A2222" s="27" t="s">
        <v>6989</v>
      </c>
      <c r="B2222" s="27" t="s">
        <v>6990</v>
      </c>
      <c r="C2222" s="27" t="s">
        <v>6991</v>
      </c>
      <c r="D2222" s="28" t="s">
        <v>21</v>
      </c>
      <c r="E2222" s="27" t="s">
        <v>6992</v>
      </c>
      <c r="F2222" s="28">
        <v>1985</v>
      </c>
      <c r="G2222" s="28"/>
    </row>
    <row r="2223" spans="1:7">
      <c r="A2223" s="27" t="s">
        <v>6993</v>
      </c>
      <c r="B2223" s="27" t="s">
        <v>6994</v>
      </c>
      <c r="C2223" s="27" t="s">
        <v>596</v>
      </c>
      <c r="D2223" s="28" t="s">
        <v>21</v>
      </c>
      <c r="E2223" s="27" t="s">
        <v>6995</v>
      </c>
      <c r="F2223" s="28">
        <v>1994</v>
      </c>
      <c r="G2223" s="28"/>
    </row>
    <row r="2224" spans="1:7">
      <c r="A2224" s="27" t="s">
        <v>6996</v>
      </c>
      <c r="B2224" s="27" t="s">
        <v>6997</v>
      </c>
      <c r="C2224" s="27" t="s">
        <v>6998</v>
      </c>
      <c r="D2224" s="28" t="s">
        <v>21</v>
      </c>
      <c r="E2224" s="27" t="s">
        <v>6999</v>
      </c>
      <c r="F2224" s="28">
        <v>1981</v>
      </c>
      <c r="G2224" s="28"/>
    </row>
    <row r="2225" spans="1:7">
      <c r="A2225" s="27" t="s">
        <v>7000</v>
      </c>
      <c r="B2225" s="27" t="s">
        <v>7001</v>
      </c>
      <c r="C2225" s="27" t="s">
        <v>7002</v>
      </c>
      <c r="D2225" s="28" t="s">
        <v>21</v>
      </c>
      <c r="E2225" s="27" t="s">
        <v>7003</v>
      </c>
      <c r="F2225" s="28">
        <v>2003</v>
      </c>
      <c r="G2225" s="28"/>
    </row>
    <row r="2226" spans="1:7">
      <c r="A2226" s="27" t="s">
        <v>7000</v>
      </c>
      <c r="B2226" s="27" t="s">
        <v>7001</v>
      </c>
      <c r="C2226" s="27" t="s">
        <v>7002</v>
      </c>
      <c r="D2226" s="28" t="s">
        <v>21</v>
      </c>
      <c r="E2226" s="27" t="s">
        <v>7004</v>
      </c>
      <c r="F2226" s="28">
        <v>2003</v>
      </c>
      <c r="G2226" s="28"/>
    </row>
    <row r="2227" spans="1:7">
      <c r="A2227" s="27" t="s">
        <v>7005</v>
      </c>
      <c r="B2227" s="27" t="s">
        <v>7006</v>
      </c>
      <c r="C2227" s="27" t="s">
        <v>7007</v>
      </c>
      <c r="D2227" s="28" t="s">
        <v>21</v>
      </c>
      <c r="E2227" s="27" t="s">
        <v>7008</v>
      </c>
      <c r="F2227" s="28">
        <v>1977</v>
      </c>
      <c r="G2227" s="28"/>
    </row>
    <row r="2228" spans="1:7">
      <c r="A2228" s="27" t="s">
        <v>7009</v>
      </c>
      <c r="B2228" s="27" t="s">
        <v>7010</v>
      </c>
      <c r="C2228" s="27" t="s">
        <v>7011</v>
      </c>
      <c r="D2228" s="28" t="s">
        <v>21</v>
      </c>
      <c r="E2228" s="27" t="s">
        <v>7012</v>
      </c>
      <c r="F2228" s="28">
        <v>1986</v>
      </c>
      <c r="G2228" s="28"/>
    </row>
    <row r="2229" spans="1:7">
      <c r="A2229" s="27" t="s">
        <v>7009</v>
      </c>
      <c r="B2229" s="27" t="s">
        <v>7010</v>
      </c>
      <c r="C2229" s="27" t="s">
        <v>7011</v>
      </c>
      <c r="D2229" s="28" t="s">
        <v>21</v>
      </c>
      <c r="E2229" s="27" t="s">
        <v>7013</v>
      </c>
      <c r="F2229" s="28">
        <v>1986</v>
      </c>
      <c r="G2229" s="28"/>
    </row>
    <row r="2230" spans="1:7">
      <c r="A2230" s="27" t="s">
        <v>7014</v>
      </c>
      <c r="B2230" s="27" t="s">
        <v>7015</v>
      </c>
      <c r="C2230" s="27" t="s">
        <v>7016</v>
      </c>
      <c r="D2230" s="28" t="s">
        <v>21</v>
      </c>
      <c r="E2230" s="27" t="s">
        <v>7017</v>
      </c>
      <c r="F2230" s="28">
        <v>1851</v>
      </c>
      <c r="G2230" s="28">
        <v>6</v>
      </c>
    </row>
    <row r="2231" spans="1:7">
      <c r="A2231" s="27" t="s">
        <v>7018</v>
      </c>
      <c r="B2231" s="27" t="s">
        <v>7019</v>
      </c>
      <c r="C2231" s="27" t="s">
        <v>7020</v>
      </c>
      <c r="D2231" s="28" t="s">
        <v>21</v>
      </c>
      <c r="E2231" s="27" t="s">
        <v>7021</v>
      </c>
      <c r="F2231" s="28">
        <v>1985</v>
      </c>
      <c r="G2231" s="28"/>
    </row>
    <row r="2232" spans="1:7">
      <c r="A2232" s="27" t="s">
        <v>7018</v>
      </c>
      <c r="B2232" s="27" t="s">
        <v>7019</v>
      </c>
      <c r="C2232" s="27" t="s">
        <v>7020</v>
      </c>
      <c r="D2232" s="28" t="s">
        <v>21</v>
      </c>
      <c r="E2232" s="27" t="s">
        <v>7022</v>
      </c>
      <c r="F2232" s="28">
        <v>1985</v>
      </c>
      <c r="G2232" s="28"/>
    </row>
    <row r="2233" spans="1:7">
      <c r="A2233" s="27" t="s">
        <v>7018</v>
      </c>
      <c r="B2233" s="27" t="s">
        <v>7019</v>
      </c>
      <c r="C2233" s="27" t="s">
        <v>7020</v>
      </c>
      <c r="D2233" s="28" t="s">
        <v>21</v>
      </c>
      <c r="E2233" s="27" t="s">
        <v>7023</v>
      </c>
      <c r="F2233" s="28">
        <v>1985</v>
      </c>
      <c r="G2233" s="28"/>
    </row>
    <row r="2234" spans="1:7">
      <c r="A2234" s="27" t="s">
        <v>7024</v>
      </c>
      <c r="B2234" s="27" t="s">
        <v>7025</v>
      </c>
      <c r="C2234" s="27" t="s">
        <v>6391</v>
      </c>
      <c r="D2234" s="28" t="s">
        <v>21</v>
      </c>
      <c r="E2234" s="27" t="s">
        <v>7026</v>
      </c>
      <c r="F2234" s="28">
        <v>1944</v>
      </c>
      <c r="G2234" s="28">
        <v>6</v>
      </c>
    </row>
    <row r="2235" spans="1:7">
      <c r="A2235" s="27" t="s">
        <v>7024</v>
      </c>
      <c r="B2235" s="27" t="s">
        <v>7027</v>
      </c>
      <c r="C2235" s="27" t="s">
        <v>1091</v>
      </c>
      <c r="D2235" s="28" t="s">
        <v>21</v>
      </c>
      <c r="E2235" s="27" t="s">
        <v>7028</v>
      </c>
      <c r="F2235" s="28">
        <v>1983</v>
      </c>
      <c r="G2235" s="28"/>
    </row>
    <row r="2236" spans="1:7">
      <c r="A2236" s="27" t="s">
        <v>7024</v>
      </c>
      <c r="B2236" s="27" t="s">
        <v>7029</v>
      </c>
      <c r="C2236" s="27" t="s">
        <v>7030</v>
      </c>
      <c r="D2236" s="28" t="s">
        <v>21</v>
      </c>
      <c r="E2236" s="27" t="s">
        <v>7031</v>
      </c>
      <c r="F2236" s="28">
        <v>1990</v>
      </c>
      <c r="G2236" s="28"/>
    </row>
    <row r="2237" spans="1:7">
      <c r="A2237" s="27" t="s">
        <v>7024</v>
      </c>
      <c r="B2237" s="27" t="s">
        <v>7032</v>
      </c>
      <c r="C2237" s="27" t="s">
        <v>7033</v>
      </c>
      <c r="D2237" s="28" t="s">
        <v>21</v>
      </c>
      <c r="E2237" s="27" t="s">
        <v>7034</v>
      </c>
      <c r="F2237" s="28">
        <v>1989</v>
      </c>
      <c r="G2237" s="28"/>
    </row>
    <row r="2238" spans="1:7">
      <c r="A2238" s="27" t="s">
        <v>7024</v>
      </c>
      <c r="B2238" s="27" t="s">
        <v>7035</v>
      </c>
      <c r="C2238" s="27" t="s">
        <v>7033</v>
      </c>
      <c r="D2238" s="28" t="s">
        <v>21</v>
      </c>
      <c r="E2238" s="27" t="s">
        <v>7036</v>
      </c>
      <c r="F2238" s="28">
        <v>1990</v>
      </c>
      <c r="G2238" s="28"/>
    </row>
    <row r="2239" spans="1:7">
      <c r="A2239" s="27" t="s">
        <v>7024</v>
      </c>
      <c r="B2239" s="27" t="s">
        <v>7037</v>
      </c>
      <c r="C2239" s="27" t="s">
        <v>7033</v>
      </c>
      <c r="D2239" s="28" t="s">
        <v>21</v>
      </c>
      <c r="E2239" s="27" t="s">
        <v>7038</v>
      </c>
      <c r="F2239" s="28">
        <v>1988</v>
      </c>
      <c r="G2239" s="28"/>
    </row>
    <row r="2240" spans="1:7">
      <c r="A2240" s="27" t="s">
        <v>7024</v>
      </c>
      <c r="B2240" s="27" t="s">
        <v>7037</v>
      </c>
      <c r="C2240" s="27" t="s">
        <v>7033</v>
      </c>
      <c r="D2240" s="28" t="s">
        <v>21</v>
      </c>
      <c r="E2240" s="27" t="s">
        <v>7039</v>
      </c>
      <c r="F2240" s="28">
        <v>1988</v>
      </c>
      <c r="G2240" s="28"/>
    </row>
    <row r="2241" spans="1:7">
      <c r="A2241" s="27" t="s">
        <v>7024</v>
      </c>
      <c r="B2241" s="27" t="s">
        <v>7040</v>
      </c>
      <c r="C2241" s="27" t="s">
        <v>7033</v>
      </c>
      <c r="D2241" s="28" t="s">
        <v>21</v>
      </c>
      <c r="E2241" s="27" t="s">
        <v>7041</v>
      </c>
      <c r="F2241" s="28">
        <v>1988</v>
      </c>
      <c r="G2241" s="28"/>
    </row>
    <row r="2242" spans="1:7">
      <c r="A2242" s="27" t="s">
        <v>7024</v>
      </c>
      <c r="B2242" s="27" t="s">
        <v>7042</v>
      </c>
      <c r="C2242" s="27" t="s">
        <v>6391</v>
      </c>
      <c r="D2242" s="28" t="s">
        <v>21</v>
      </c>
      <c r="E2242" s="27" t="s">
        <v>7043</v>
      </c>
      <c r="F2242" s="28">
        <v>1933</v>
      </c>
      <c r="G2242" s="28">
        <v>8</v>
      </c>
    </row>
    <row r="2243" spans="1:7">
      <c r="A2243" s="27" t="s">
        <v>7044</v>
      </c>
      <c r="B2243" s="27" t="s">
        <v>7045</v>
      </c>
      <c r="C2243" s="27" t="s">
        <v>6166</v>
      </c>
      <c r="D2243" s="28" t="s">
        <v>21</v>
      </c>
      <c r="E2243" s="27" t="s">
        <v>7046</v>
      </c>
      <c r="F2243" s="28">
        <v>1997</v>
      </c>
      <c r="G2243" s="28"/>
    </row>
    <row r="2244" spans="1:7">
      <c r="A2244" s="27" t="s">
        <v>7044</v>
      </c>
      <c r="B2244" s="27" t="s">
        <v>7047</v>
      </c>
      <c r="C2244" s="27" t="s">
        <v>7048</v>
      </c>
      <c r="D2244" s="28" t="s">
        <v>21</v>
      </c>
      <c r="E2244" s="27" t="s">
        <v>7049</v>
      </c>
      <c r="F2244" s="28">
        <v>1996</v>
      </c>
      <c r="G2244" s="28"/>
    </row>
    <row r="2245" spans="1:7">
      <c r="A2245" s="27" t="s">
        <v>7044</v>
      </c>
      <c r="B2245" s="27" t="s">
        <v>7047</v>
      </c>
      <c r="C2245" s="27" t="s">
        <v>7048</v>
      </c>
      <c r="D2245" s="28" t="s">
        <v>21</v>
      </c>
      <c r="E2245" s="27" t="s">
        <v>7050</v>
      </c>
      <c r="F2245" s="28">
        <v>1996</v>
      </c>
      <c r="G2245" s="28"/>
    </row>
    <row r="2246" spans="1:7">
      <c r="A2246" s="27" t="s">
        <v>7051</v>
      </c>
      <c r="B2246" s="27" t="s">
        <v>7052</v>
      </c>
      <c r="C2246" s="27" t="s">
        <v>7053</v>
      </c>
      <c r="D2246" s="28" t="s">
        <v>21</v>
      </c>
      <c r="E2246" s="27" t="s">
        <v>7054</v>
      </c>
      <c r="F2246" s="28">
        <v>1988</v>
      </c>
      <c r="G2246" s="28"/>
    </row>
    <row r="2247" spans="1:7">
      <c r="A2247" s="27" t="s">
        <v>7051</v>
      </c>
      <c r="B2247" s="27" t="s">
        <v>7052</v>
      </c>
      <c r="C2247" s="27" t="s">
        <v>7053</v>
      </c>
      <c r="D2247" s="28" t="s">
        <v>21</v>
      </c>
      <c r="E2247" s="27" t="s">
        <v>7055</v>
      </c>
      <c r="F2247" s="28">
        <v>1988</v>
      </c>
      <c r="G2247" s="28"/>
    </row>
    <row r="2248" spans="1:7">
      <c r="A2248" s="27" t="s">
        <v>7056</v>
      </c>
      <c r="B2248" s="27" t="s">
        <v>7057</v>
      </c>
      <c r="C2248" s="27" t="s">
        <v>7058</v>
      </c>
      <c r="D2248" s="28" t="s">
        <v>21</v>
      </c>
      <c r="E2248" s="27" t="s">
        <v>7059</v>
      </c>
      <c r="F2248" s="28">
        <v>1997</v>
      </c>
      <c r="G2248" s="28"/>
    </row>
    <row r="2249" spans="1:7">
      <c r="A2249" s="27" t="s">
        <v>7060</v>
      </c>
      <c r="B2249" s="27" t="s">
        <v>7061</v>
      </c>
      <c r="C2249" s="27" t="s">
        <v>6379</v>
      </c>
      <c r="D2249" s="28" t="s">
        <v>21</v>
      </c>
      <c r="E2249" s="27" t="s">
        <v>7062</v>
      </c>
      <c r="F2249" s="28">
        <v>1993</v>
      </c>
      <c r="G2249" s="28"/>
    </row>
    <row r="2250" spans="1:7">
      <c r="A2250" s="27" t="s">
        <v>7060</v>
      </c>
      <c r="B2250" s="27" t="s">
        <v>7063</v>
      </c>
      <c r="C2250" s="27" t="s">
        <v>6379</v>
      </c>
      <c r="D2250" s="28" t="s">
        <v>21</v>
      </c>
      <c r="E2250" s="27" t="s">
        <v>7064</v>
      </c>
      <c r="F2250" s="28">
        <v>1993</v>
      </c>
      <c r="G2250" s="28"/>
    </row>
    <row r="2251" spans="1:7">
      <c r="A2251" s="27" t="s">
        <v>7065</v>
      </c>
      <c r="B2251" s="27" t="s">
        <v>7066</v>
      </c>
      <c r="C2251" s="27" t="s">
        <v>7067</v>
      </c>
      <c r="D2251" s="28" t="s">
        <v>21</v>
      </c>
      <c r="E2251" s="27" t="s">
        <v>7068</v>
      </c>
      <c r="F2251" s="28">
        <v>2008</v>
      </c>
      <c r="G2251" s="28"/>
    </row>
    <row r="2252" spans="1:7">
      <c r="A2252" s="27" t="s">
        <v>7065</v>
      </c>
      <c r="B2252" s="27" t="s">
        <v>7066</v>
      </c>
      <c r="C2252" s="27" t="s">
        <v>7067</v>
      </c>
      <c r="D2252" s="28" t="s">
        <v>21</v>
      </c>
      <c r="E2252" s="27" t="s">
        <v>7069</v>
      </c>
      <c r="F2252" s="28">
        <v>2008</v>
      </c>
      <c r="G2252" s="28"/>
    </row>
    <row r="2253" spans="1:7">
      <c r="A2253" s="27" t="s">
        <v>7065</v>
      </c>
      <c r="B2253" s="27" t="s">
        <v>7066</v>
      </c>
      <c r="C2253" s="27" t="s">
        <v>7067</v>
      </c>
      <c r="D2253" s="28" t="s">
        <v>21</v>
      </c>
      <c r="E2253" s="27" t="s">
        <v>7070</v>
      </c>
      <c r="F2253" s="28">
        <v>2008</v>
      </c>
      <c r="G2253" s="28"/>
    </row>
    <row r="2254" spans="1:7">
      <c r="A2254" s="27" t="s">
        <v>7065</v>
      </c>
      <c r="B2254" s="27" t="s">
        <v>7066</v>
      </c>
      <c r="C2254" s="27" t="s">
        <v>7067</v>
      </c>
      <c r="D2254" s="28" t="s">
        <v>21</v>
      </c>
      <c r="E2254" s="27" t="s">
        <v>7071</v>
      </c>
      <c r="F2254" s="28">
        <v>2008</v>
      </c>
      <c r="G2254" s="28"/>
    </row>
    <row r="2255" spans="1:7">
      <c r="A2255" s="27" t="s">
        <v>7072</v>
      </c>
      <c r="B2255" s="27" t="s">
        <v>7073</v>
      </c>
      <c r="C2255" s="27" t="s">
        <v>7074</v>
      </c>
      <c r="D2255" s="28" t="s">
        <v>21</v>
      </c>
      <c r="E2255" s="27" t="s">
        <v>7075</v>
      </c>
      <c r="F2255" s="28">
        <v>1969</v>
      </c>
      <c r="G2255" s="28"/>
    </row>
    <row r="2256" spans="1:7">
      <c r="A2256" s="27" t="s">
        <v>7072</v>
      </c>
      <c r="B2256" s="27" t="s">
        <v>7073</v>
      </c>
      <c r="C2256" s="27" t="s">
        <v>7074</v>
      </c>
      <c r="D2256" s="28" t="s">
        <v>21</v>
      </c>
      <c r="E2256" s="27" t="s">
        <v>7076</v>
      </c>
      <c r="F2256" s="28">
        <v>1969</v>
      </c>
      <c r="G2256" s="28"/>
    </row>
    <row r="2257" spans="1:7">
      <c r="A2257" s="27" t="s">
        <v>7072</v>
      </c>
      <c r="B2257" s="27" t="s">
        <v>7073</v>
      </c>
      <c r="C2257" s="27" t="s">
        <v>7074</v>
      </c>
      <c r="D2257" s="28" t="s">
        <v>21</v>
      </c>
      <c r="E2257" s="27" t="s">
        <v>7077</v>
      </c>
      <c r="F2257" s="28">
        <v>1969</v>
      </c>
      <c r="G2257" s="28"/>
    </row>
    <row r="2258" spans="1:7">
      <c r="A2258" s="27" t="s">
        <v>7072</v>
      </c>
      <c r="B2258" s="27" t="s">
        <v>7078</v>
      </c>
      <c r="C2258" s="27" t="s">
        <v>7079</v>
      </c>
      <c r="D2258" s="28" t="s">
        <v>21</v>
      </c>
      <c r="E2258" s="27" t="s">
        <v>7080</v>
      </c>
      <c r="F2258" s="28">
        <v>1975</v>
      </c>
      <c r="G2258" s="28"/>
    </row>
    <row r="2259" spans="1:7">
      <c r="A2259" s="27" t="s">
        <v>7081</v>
      </c>
      <c r="B2259" s="27" t="s">
        <v>7082</v>
      </c>
      <c r="C2259" s="27" t="s">
        <v>7083</v>
      </c>
      <c r="D2259" s="28" t="s">
        <v>21</v>
      </c>
      <c r="E2259" s="27" t="s">
        <v>7084</v>
      </c>
      <c r="F2259" s="28">
        <v>1993</v>
      </c>
      <c r="G2259" s="28"/>
    </row>
    <row r="2260" spans="1:7">
      <c r="A2260" s="27" t="s">
        <v>7085</v>
      </c>
      <c r="B2260" s="27" t="s">
        <v>7086</v>
      </c>
      <c r="C2260" s="27" t="s">
        <v>7087</v>
      </c>
      <c r="D2260" s="28" t="s">
        <v>21</v>
      </c>
      <c r="E2260" s="27" t="s">
        <v>7088</v>
      </c>
      <c r="F2260" s="28">
        <v>1988</v>
      </c>
      <c r="G2260" s="28"/>
    </row>
    <row r="2261" spans="1:7">
      <c r="A2261" s="27" t="s">
        <v>7089</v>
      </c>
      <c r="B2261" s="27" t="s">
        <v>7090</v>
      </c>
      <c r="C2261" s="27" t="s">
        <v>7091</v>
      </c>
      <c r="D2261" s="28" t="s">
        <v>21</v>
      </c>
      <c r="E2261" s="27" t="s">
        <v>7092</v>
      </c>
      <c r="F2261" s="28">
        <v>1987</v>
      </c>
      <c r="G2261" s="28"/>
    </row>
    <row r="2262" spans="1:7">
      <c r="A2262" s="27" t="s">
        <v>7093</v>
      </c>
      <c r="B2262" s="27" t="s">
        <v>7094</v>
      </c>
      <c r="C2262" s="27" t="s">
        <v>7095</v>
      </c>
      <c r="D2262" s="28" t="s">
        <v>21</v>
      </c>
      <c r="E2262" s="27" t="s">
        <v>7096</v>
      </c>
      <c r="F2262" s="28">
        <v>2003</v>
      </c>
      <c r="G2262" s="28">
        <v>10</v>
      </c>
    </row>
    <row r="2263" spans="1:7">
      <c r="A2263" s="27" t="s">
        <v>7097</v>
      </c>
      <c r="B2263" s="27" t="s">
        <v>7098</v>
      </c>
      <c r="C2263" s="27" t="s">
        <v>7099</v>
      </c>
      <c r="D2263" s="28" t="s">
        <v>21</v>
      </c>
      <c r="E2263" s="27" t="s">
        <v>7100</v>
      </c>
      <c r="F2263" s="28">
        <v>1987</v>
      </c>
      <c r="G2263" s="28"/>
    </row>
    <row r="2264" spans="1:7">
      <c r="A2264" s="27" t="s">
        <v>7101</v>
      </c>
      <c r="B2264" s="27" t="s">
        <v>7102</v>
      </c>
      <c r="C2264" s="27" t="s">
        <v>7103</v>
      </c>
      <c r="D2264" s="28" t="s">
        <v>21</v>
      </c>
      <c r="E2264" s="27" t="s">
        <v>7104</v>
      </c>
      <c r="F2264" s="28">
        <v>1991</v>
      </c>
      <c r="G2264" s="28"/>
    </row>
    <row r="2265" spans="1:7">
      <c r="A2265" s="27" t="s">
        <v>7105</v>
      </c>
      <c r="B2265" s="27" t="s">
        <v>7106</v>
      </c>
      <c r="C2265" s="27" t="s">
        <v>7107</v>
      </c>
      <c r="D2265" s="28" t="s">
        <v>21</v>
      </c>
      <c r="E2265" s="27" t="s">
        <v>7108</v>
      </c>
      <c r="F2265" s="28">
        <v>1997</v>
      </c>
      <c r="G2265" s="28"/>
    </row>
    <row r="2266" spans="1:7">
      <c r="A2266" s="27" t="s">
        <v>7105</v>
      </c>
      <c r="B2266" s="27" t="s">
        <v>7109</v>
      </c>
      <c r="C2266" s="27" t="s">
        <v>7110</v>
      </c>
      <c r="D2266" s="28" t="s">
        <v>21</v>
      </c>
      <c r="E2266" s="27" t="s">
        <v>7111</v>
      </c>
      <c r="F2266" s="28">
        <v>2001</v>
      </c>
      <c r="G2266" s="28"/>
    </row>
    <row r="2267" spans="1:7">
      <c r="A2267" s="27" t="s">
        <v>7112</v>
      </c>
      <c r="B2267" s="27" t="s">
        <v>7113</v>
      </c>
      <c r="C2267" s="27" t="s">
        <v>7114</v>
      </c>
      <c r="D2267" s="28" t="s">
        <v>21</v>
      </c>
      <c r="E2267" s="27" t="s">
        <v>7115</v>
      </c>
      <c r="F2267" s="28">
        <v>1988</v>
      </c>
      <c r="G2267" s="28"/>
    </row>
    <row r="2268" spans="1:7">
      <c r="A2268" s="27" t="s">
        <v>7116</v>
      </c>
      <c r="B2268" s="27" t="s">
        <v>7117</v>
      </c>
      <c r="C2268" s="27" t="s">
        <v>7118</v>
      </c>
      <c r="D2268" s="28" t="s">
        <v>21</v>
      </c>
      <c r="E2268" s="27" t="s">
        <v>7119</v>
      </c>
      <c r="F2268" s="28">
        <v>1981</v>
      </c>
      <c r="G2268" s="28"/>
    </row>
    <row r="2269" spans="1:7">
      <c r="A2269" s="27" t="s">
        <v>7120</v>
      </c>
      <c r="B2269" s="27" t="s">
        <v>7121</v>
      </c>
      <c r="C2269" s="27" t="s">
        <v>7122</v>
      </c>
      <c r="D2269" s="28" t="s">
        <v>21</v>
      </c>
      <c r="E2269" s="27" t="s">
        <v>7123</v>
      </c>
      <c r="F2269" s="28">
        <v>1980</v>
      </c>
      <c r="G2269" s="28"/>
    </row>
    <row r="2270" spans="1:7">
      <c r="A2270" s="27" t="s">
        <v>7120</v>
      </c>
      <c r="B2270" s="27" t="s">
        <v>7124</v>
      </c>
      <c r="C2270" s="27" t="s">
        <v>7125</v>
      </c>
      <c r="D2270" s="28" t="s">
        <v>21</v>
      </c>
      <c r="E2270" s="27" t="s">
        <v>7126</v>
      </c>
      <c r="F2270" s="28">
        <v>1995</v>
      </c>
      <c r="G2270" s="28"/>
    </row>
    <row r="2271" spans="1:7">
      <c r="A2271" s="27" t="s">
        <v>7127</v>
      </c>
      <c r="B2271" s="27" t="s">
        <v>7128</v>
      </c>
      <c r="C2271" s="27" t="s">
        <v>4457</v>
      </c>
      <c r="D2271" s="28" t="s">
        <v>21</v>
      </c>
      <c r="E2271" s="27" t="s">
        <v>7129</v>
      </c>
      <c r="F2271" s="28">
        <v>1994</v>
      </c>
      <c r="G2271" s="28">
        <v>5</v>
      </c>
    </row>
    <row r="2272" spans="1:7">
      <c r="A2272" s="27" t="s">
        <v>7130</v>
      </c>
      <c r="B2272" s="27" t="s">
        <v>7131</v>
      </c>
      <c r="C2272" s="27" t="s">
        <v>7132</v>
      </c>
      <c r="D2272" s="28" t="s">
        <v>21</v>
      </c>
      <c r="E2272" s="27" t="s">
        <v>7133</v>
      </c>
      <c r="F2272" s="28">
        <v>1988</v>
      </c>
      <c r="G2272" s="28"/>
    </row>
    <row r="2273" spans="1:7">
      <c r="A2273" s="27" t="s">
        <v>7134</v>
      </c>
      <c r="B2273" s="27" t="s">
        <v>7135</v>
      </c>
      <c r="C2273" s="27" t="s">
        <v>6656</v>
      </c>
      <c r="D2273" s="28" t="s">
        <v>21</v>
      </c>
      <c r="E2273" s="27" t="s">
        <v>7136</v>
      </c>
      <c r="F2273" s="28">
        <v>2004</v>
      </c>
      <c r="G2273" s="28"/>
    </row>
    <row r="2274" spans="1:7">
      <c r="A2274" s="27" t="s">
        <v>7134</v>
      </c>
      <c r="B2274" s="27" t="s">
        <v>7137</v>
      </c>
      <c r="C2274" s="27" t="s">
        <v>7138</v>
      </c>
      <c r="D2274" s="28" t="s">
        <v>21</v>
      </c>
      <c r="E2274" s="27" t="s">
        <v>7139</v>
      </c>
      <c r="F2274" s="28">
        <v>1997</v>
      </c>
      <c r="G2274" s="28"/>
    </row>
    <row r="2275" spans="1:7">
      <c r="A2275" s="27" t="s">
        <v>7140</v>
      </c>
      <c r="B2275" s="27" t="s">
        <v>7141</v>
      </c>
      <c r="C2275" s="27" t="s">
        <v>7142</v>
      </c>
      <c r="D2275" s="28" t="s">
        <v>21</v>
      </c>
      <c r="E2275" s="27" t="s">
        <v>7143</v>
      </c>
      <c r="F2275" s="28">
        <v>2001</v>
      </c>
      <c r="G2275" s="28"/>
    </row>
    <row r="2276" spans="1:7">
      <c r="A2276" s="27" t="s">
        <v>7144</v>
      </c>
      <c r="B2276" s="27" t="s">
        <v>7145</v>
      </c>
      <c r="C2276" s="27" t="s">
        <v>107</v>
      </c>
      <c r="D2276" s="28" t="s">
        <v>21</v>
      </c>
      <c r="E2276" s="27" t="s">
        <v>7146</v>
      </c>
      <c r="F2276" s="28">
        <v>1983</v>
      </c>
      <c r="G2276" s="28"/>
    </row>
    <row r="2277" spans="1:7">
      <c r="A2277" s="27" t="s">
        <v>7147</v>
      </c>
      <c r="B2277" s="27" t="s">
        <v>7148</v>
      </c>
      <c r="C2277" s="27" t="s">
        <v>7149</v>
      </c>
      <c r="D2277" s="28" t="s">
        <v>21</v>
      </c>
      <c r="E2277" s="27" t="s">
        <v>7150</v>
      </c>
      <c r="F2277" s="28">
        <v>1994</v>
      </c>
      <c r="G2277" s="28"/>
    </row>
    <row r="2278" spans="1:7">
      <c r="A2278" s="27" t="s">
        <v>7151</v>
      </c>
      <c r="B2278" s="27" t="s">
        <v>7152</v>
      </c>
      <c r="C2278" s="27" t="s">
        <v>7153</v>
      </c>
      <c r="D2278" s="28" t="s">
        <v>21</v>
      </c>
      <c r="E2278" s="27" t="s">
        <v>7154</v>
      </c>
      <c r="F2278" s="28">
        <v>1993</v>
      </c>
      <c r="G2278" s="28"/>
    </row>
    <row r="2279" spans="1:7">
      <c r="A2279" s="27" t="s">
        <v>7155</v>
      </c>
      <c r="B2279" s="27" t="s">
        <v>7156</v>
      </c>
      <c r="C2279" s="27" t="s">
        <v>7157</v>
      </c>
      <c r="D2279" s="28" t="s">
        <v>21</v>
      </c>
      <c r="E2279" s="27" t="s">
        <v>7158</v>
      </c>
      <c r="F2279" s="28">
        <v>2004</v>
      </c>
      <c r="G2279" s="28"/>
    </row>
    <row r="2280" spans="1:7">
      <c r="A2280" s="27" t="s">
        <v>7159</v>
      </c>
      <c r="B2280" s="27" t="s">
        <v>7160</v>
      </c>
      <c r="C2280" s="27" t="s">
        <v>7161</v>
      </c>
      <c r="D2280" s="28" t="s">
        <v>21</v>
      </c>
      <c r="E2280" s="27" t="s">
        <v>7162</v>
      </c>
      <c r="F2280" s="28">
        <v>1992</v>
      </c>
      <c r="G2280" s="28"/>
    </row>
    <row r="2281" spans="1:7">
      <c r="A2281" s="27" t="s">
        <v>7163</v>
      </c>
      <c r="B2281" s="27" t="s">
        <v>7164</v>
      </c>
      <c r="C2281" s="27" t="s">
        <v>7165</v>
      </c>
      <c r="D2281" s="28" t="s">
        <v>21</v>
      </c>
      <c r="E2281" s="27" t="s">
        <v>7166</v>
      </c>
      <c r="F2281" s="28">
        <v>1996</v>
      </c>
      <c r="G2281" s="28"/>
    </row>
    <row r="2282" spans="1:7">
      <c r="A2282" s="27" t="s">
        <v>7167</v>
      </c>
      <c r="B2282" s="27" t="s">
        <v>7168</v>
      </c>
      <c r="C2282" s="27" t="s">
        <v>7169</v>
      </c>
      <c r="D2282" s="28" t="s">
        <v>21</v>
      </c>
      <c r="E2282" s="27" t="s">
        <v>7170</v>
      </c>
      <c r="F2282" s="28">
        <v>2000</v>
      </c>
      <c r="G2282" s="28"/>
    </row>
    <row r="2283" spans="1:7">
      <c r="A2283" s="27" t="s">
        <v>7171</v>
      </c>
      <c r="B2283" s="27" t="s">
        <v>7172</v>
      </c>
      <c r="C2283" s="27" t="s">
        <v>1101</v>
      </c>
      <c r="D2283" s="28" t="s">
        <v>21</v>
      </c>
      <c r="E2283" s="27" t="s">
        <v>7173</v>
      </c>
      <c r="F2283" s="28">
        <v>1991</v>
      </c>
      <c r="G2283" s="28"/>
    </row>
    <row r="2284" spans="1:7">
      <c r="A2284" s="27" t="s">
        <v>7174</v>
      </c>
      <c r="B2284" s="27" t="s">
        <v>7175</v>
      </c>
      <c r="C2284" s="27" t="s">
        <v>7176</v>
      </c>
      <c r="D2284" s="28" t="s">
        <v>21</v>
      </c>
      <c r="E2284" s="27" t="s">
        <v>7177</v>
      </c>
      <c r="F2284" s="28">
        <v>1975</v>
      </c>
      <c r="G2284" s="28"/>
    </row>
    <row r="2285" spans="1:7">
      <c r="A2285" s="27" t="s">
        <v>7178</v>
      </c>
      <c r="B2285" s="27" t="s">
        <v>7179</v>
      </c>
      <c r="C2285" s="27" t="s">
        <v>7180</v>
      </c>
      <c r="D2285" s="28" t="s">
        <v>21</v>
      </c>
      <c r="E2285" s="27" t="s">
        <v>7181</v>
      </c>
      <c r="F2285" s="28">
        <v>1990</v>
      </c>
      <c r="G2285" s="28"/>
    </row>
    <row r="2286" spans="1:7">
      <c r="A2286" s="27" t="s">
        <v>7182</v>
      </c>
      <c r="B2286" s="27" t="s">
        <v>7183</v>
      </c>
      <c r="C2286" s="27" t="s">
        <v>7184</v>
      </c>
      <c r="D2286" s="28" t="s">
        <v>21</v>
      </c>
      <c r="E2286" s="27" t="s">
        <v>7185</v>
      </c>
      <c r="F2286" s="28">
        <v>1966</v>
      </c>
      <c r="G2286" s="28"/>
    </row>
    <row r="2287" spans="1:7">
      <c r="A2287" s="27" t="s">
        <v>7186</v>
      </c>
      <c r="B2287" s="27" t="s">
        <v>7187</v>
      </c>
      <c r="C2287" s="27" t="s">
        <v>1309</v>
      </c>
      <c r="D2287" s="28" t="s">
        <v>21</v>
      </c>
      <c r="E2287" s="27" t="s">
        <v>7188</v>
      </c>
      <c r="F2287" s="28">
        <v>1992</v>
      </c>
      <c r="G2287" s="28"/>
    </row>
    <row r="2288" spans="1:7">
      <c r="A2288" s="27" t="s">
        <v>7189</v>
      </c>
      <c r="B2288" s="27" t="s">
        <v>7190</v>
      </c>
      <c r="C2288" s="27" t="s">
        <v>7191</v>
      </c>
      <c r="D2288" s="28" t="s">
        <v>21</v>
      </c>
      <c r="E2288" s="27" t="s">
        <v>7192</v>
      </c>
      <c r="F2288" s="28">
        <v>1954</v>
      </c>
      <c r="G2288" s="28"/>
    </row>
    <row r="2289" spans="1:7">
      <c r="A2289" s="27" t="s">
        <v>7193</v>
      </c>
      <c r="B2289" s="27" t="s">
        <v>7194</v>
      </c>
      <c r="C2289" s="27" t="s">
        <v>7195</v>
      </c>
      <c r="D2289" s="28" t="s">
        <v>21</v>
      </c>
      <c r="E2289" s="27" t="s">
        <v>7196</v>
      </c>
      <c r="F2289" s="28">
        <v>1977</v>
      </c>
      <c r="G2289" s="28"/>
    </row>
    <row r="2290" spans="1:7">
      <c r="A2290" s="27" t="s">
        <v>7193</v>
      </c>
      <c r="B2290" s="27" t="s">
        <v>7194</v>
      </c>
      <c r="C2290" s="27" t="s">
        <v>7195</v>
      </c>
      <c r="D2290" s="28" t="s">
        <v>21</v>
      </c>
      <c r="E2290" s="27" t="s">
        <v>7197</v>
      </c>
      <c r="F2290" s="28">
        <v>1977</v>
      </c>
      <c r="G2290" s="28"/>
    </row>
    <row r="2291" spans="1:7">
      <c r="A2291" s="27" t="s">
        <v>7193</v>
      </c>
      <c r="B2291" s="27" t="s">
        <v>7194</v>
      </c>
      <c r="C2291" s="27" t="s">
        <v>7195</v>
      </c>
      <c r="D2291" s="28" t="s">
        <v>21</v>
      </c>
      <c r="E2291" s="27" t="s">
        <v>7198</v>
      </c>
      <c r="F2291" s="28">
        <v>1977</v>
      </c>
      <c r="G2291" s="28"/>
    </row>
    <row r="2292" spans="1:7">
      <c r="A2292" s="27" t="s">
        <v>7193</v>
      </c>
      <c r="B2292" s="27" t="s">
        <v>7194</v>
      </c>
      <c r="C2292" s="27" t="s">
        <v>7195</v>
      </c>
      <c r="D2292" s="28" t="s">
        <v>21</v>
      </c>
      <c r="E2292" s="27" t="s">
        <v>7199</v>
      </c>
      <c r="F2292" s="28">
        <v>1977</v>
      </c>
      <c r="G2292" s="28"/>
    </row>
    <row r="2293" spans="1:7">
      <c r="A2293" s="27" t="s">
        <v>7193</v>
      </c>
      <c r="B2293" s="27" t="s">
        <v>7194</v>
      </c>
      <c r="C2293" s="27" t="s">
        <v>7195</v>
      </c>
      <c r="D2293" s="28" t="s">
        <v>21</v>
      </c>
      <c r="E2293" s="27" t="s">
        <v>7200</v>
      </c>
      <c r="F2293" s="28">
        <v>1977</v>
      </c>
      <c r="G2293" s="28"/>
    </row>
    <row r="2294" spans="1:7">
      <c r="A2294" s="27" t="s">
        <v>7193</v>
      </c>
      <c r="B2294" s="27" t="s">
        <v>7201</v>
      </c>
      <c r="C2294" s="27" t="s">
        <v>7202</v>
      </c>
      <c r="D2294" s="28" t="s">
        <v>21</v>
      </c>
      <c r="E2294" s="27" t="s">
        <v>7203</v>
      </c>
      <c r="F2294" s="28">
        <v>1977</v>
      </c>
      <c r="G2294" s="28"/>
    </row>
    <row r="2295" spans="1:7">
      <c r="A2295" s="27" t="s">
        <v>7204</v>
      </c>
      <c r="B2295" s="27" t="s">
        <v>7205</v>
      </c>
      <c r="C2295" s="27" t="s">
        <v>3970</v>
      </c>
      <c r="D2295" s="28" t="s">
        <v>21</v>
      </c>
      <c r="E2295" s="27" t="s">
        <v>7206</v>
      </c>
      <c r="F2295" s="28">
        <v>1950</v>
      </c>
      <c r="G2295" s="28">
        <v>29</v>
      </c>
    </row>
    <row r="2296" spans="1:7">
      <c r="A2296" s="27" t="s">
        <v>7207</v>
      </c>
      <c r="B2296" s="27" t="s">
        <v>7208</v>
      </c>
      <c r="C2296" s="27" t="s">
        <v>7209</v>
      </c>
      <c r="D2296" s="28" t="s">
        <v>21</v>
      </c>
      <c r="E2296" s="27" t="s">
        <v>7210</v>
      </c>
      <c r="F2296" s="28">
        <v>2008</v>
      </c>
      <c r="G2296" s="28"/>
    </row>
    <row r="2297" spans="1:7">
      <c r="A2297" s="27" t="s">
        <v>7207</v>
      </c>
      <c r="B2297" s="27" t="s">
        <v>7208</v>
      </c>
      <c r="C2297" s="27" t="s">
        <v>7209</v>
      </c>
      <c r="D2297" s="28" t="s">
        <v>21</v>
      </c>
      <c r="E2297" s="27" t="s">
        <v>7211</v>
      </c>
      <c r="F2297" s="28">
        <v>2008</v>
      </c>
      <c r="G2297" s="28"/>
    </row>
    <row r="2298" spans="1:7">
      <c r="A2298" s="27" t="s">
        <v>7212</v>
      </c>
      <c r="B2298" s="27" t="s">
        <v>7213</v>
      </c>
      <c r="C2298" s="27" t="s">
        <v>7184</v>
      </c>
      <c r="D2298" s="28" t="s">
        <v>21</v>
      </c>
      <c r="E2298" s="27" t="s">
        <v>7214</v>
      </c>
      <c r="F2298" s="28">
        <v>1959</v>
      </c>
      <c r="G2298" s="28"/>
    </row>
    <row r="2299" spans="1:7">
      <c r="A2299" s="27" t="s">
        <v>7215</v>
      </c>
      <c r="B2299" s="27" t="s">
        <v>7216</v>
      </c>
      <c r="C2299" s="27" t="s">
        <v>7217</v>
      </c>
      <c r="D2299" s="28" t="s">
        <v>21</v>
      </c>
      <c r="E2299" s="27" t="s">
        <v>7218</v>
      </c>
      <c r="F2299" s="28">
        <v>1990</v>
      </c>
      <c r="G2299" s="28"/>
    </row>
    <row r="2300" spans="1:7">
      <c r="A2300" s="27" t="s">
        <v>7215</v>
      </c>
      <c r="B2300" s="27" t="s">
        <v>7219</v>
      </c>
      <c r="C2300" s="27" t="s">
        <v>7220</v>
      </c>
      <c r="D2300" s="28" t="s">
        <v>21</v>
      </c>
      <c r="E2300" s="27" t="s">
        <v>7221</v>
      </c>
      <c r="F2300" s="28">
        <v>2001</v>
      </c>
      <c r="G2300" s="28"/>
    </row>
    <row r="2301" spans="1:7">
      <c r="A2301" s="27" t="s">
        <v>7215</v>
      </c>
      <c r="B2301" s="27" t="s">
        <v>7222</v>
      </c>
      <c r="C2301" s="27" t="s">
        <v>7223</v>
      </c>
      <c r="D2301" s="28" t="s">
        <v>21</v>
      </c>
      <c r="E2301" s="27" t="s">
        <v>7224</v>
      </c>
      <c r="F2301" s="28">
        <v>1998</v>
      </c>
      <c r="G2301" s="28"/>
    </row>
    <row r="2302" spans="1:7">
      <c r="A2302" s="27" t="s">
        <v>7225</v>
      </c>
      <c r="B2302" s="27" t="s">
        <v>7226</v>
      </c>
      <c r="C2302" s="27" t="s">
        <v>7227</v>
      </c>
      <c r="D2302" s="28" t="s">
        <v>21</v>
      </c>
      <c r="E2302" s="27" t="s">
        <v>7228</v>
      </c>
      <c r="F2302" s="28">
        <v>2000</v>
      </c>
      <c r="G2302" s="28">
        <v>5</v>
      </c>
    </row>
    <row r="2303" spans="1:7">
      <c r="A2303" s="27" t="s">
        <v>7229</v>
      </c>
      <c r="B2303" s="27" t="s">
        <v>7230</v>
      </c>
      <c r="C2303" s="27" t="s">
        <v>7231</v>
      </c>
      <c r="D2303" s="28" t="s">
        <v>21</v>
      </c>
      <c r="E2303" s="27" t="s">
        <v>7232</v>
      </c>
      <c r="F2303" s="28">
        <v>1994</v>
      </c>
      <c r="G2303" s="28"/>
    </row>
    <row r="2304" spans="1:7">
      <c r="A2304" s="27" t="s">
        <v>7233</v>
      </c>
      <c r="B2304" s="27" t="s">
        <v>7234</v>
      </c>
      <c r="C2304" s="27" t="s">
        <v>7235</v>
      </c>
      <c r="D2304" s="28" t="s">
        <v>21</v>
      </c>
      <c r="E2304" s="27" t="s">
        <v>7236</v>
      </c>
      <c r="F2304" s="28">
        <v>1988</v>
      </c>
      <c r="G2304" s="28"/>
    </row>
    <row r="2305" spans="1:7">
      <c r="A2305" s="27" t="s">
        <v>7237</v>
      </c>
      <c r="B2305" s="27" t="s">
        <v>7238</v>
      </c>
      <c r="C2305" s="27" t="s">
        <v>7239</v>
      </c>
      <c r="D2305" s="28" t="s">
        <v>21</v>
      </c>
      <c r="E2305" s="27" t="s">
        <v>7240</v>
      </c>
      <c r="F2305" s="28">
        <v>1983</v>
      </c>
      <c r="G2305" s="28"/>
    </row>
    <row r="2306" spans="1:7">
      <c r="A2306" s="27" t="s">
        <v>7241</v>
      </c>
      <c r="B2306" s="27" t="s">
        <v>7242</v>
      </c>
      <c r="C2306" s="27" t="s">
        <v>7209</v>
      </c>
      <c r="D2306" s="28" t="s">
        <v>21</v>
      </c>
      <c r="E2306" s="27" t="s">
        <v>7243</v>
      </c>
      <c r="F2306" s="28">
        <v>2004</v>
      </c>
      <c r="G2306" s="28"/>
    </row>
    <row r="2307" spans="1:7">
      <c r="A2307" s="27" t="s">
        <v>7244</v>
      </c>
      <c r="B2307" s="27" t="s">
        <v>7245</v>
      </c>
      <c r="C2307" s="27" t="s">
        <v>7246</v>
      </c>
      <c r="D2307" s="28" t="s">
        <v>21</v>
      </c>
      <c r="E2307" s="27" t="s">
        <v>7247</v>
      </c>
      <c r="F2307" s="28">
        <v>1977</v>
      </c>
      <c r="G2307" s="28"/>
    </row>
    <row r="2308" spans="1:7">
      <c r="A2308" s="27" t="s">
        <v>7248</v>
      </c>
      <c r="B2308" s="27" t="s">
        <v>7249</v>
      </c>
      <c r="C2308" s="27" t="s">
        <v>7250</v>
      </c>
      <c r="D2308" s="28" t="s">
        <v>21</v>
      </c>
      <c r="E2308" s="27" t="s">
        <v>7251</v>
      </c>
      <c r="F2308" s="28">
        <v>1989</v>
      </c>
      <c r="G2308" s="28">
        <v>6</v>
      </c>
    </row>
    <row r="2309" spans="1:7">
      <c r="A2309" s="27" t="s">
        <v>7252</v>
      </c>
      <c r="B2309" s="27" t="s">
        <v>7253</v>
      </c>
      <c r="C2309" s="27" t="s">
        <v>7250</v>
      </c>
      <c r="D2309" s="28" t="s">
        <v>21</v>
      </c>
      <c r="E2309" s="27" t="s">
        <v>7254</v>
      </c>
      <c r="F2309" s="28">
        <v>1988</v>
      </c>
      <c r="G2309" s="28"/>
    </row>
    <row r="2310" spans="1:7">
      <c r="A2310" s="27" t="s">
        <v>7255</v>
      </c>
      <c r="B2310" s="27" t="s">
        <v>7256</v>
      </c>
      <c r="C2310" s="27" t="s">
        <v>7257</v>
      </c>
      <c r="D2310" s="28" t="s">
        <v>21</v>
      </c>
      <c r="E2310" s="27" t="s">
        <v>7258</v>
      </c>
      <c r="F2310" s="28">
        <v>1999</v>
      </c>
      <c r="G2310" s="28"/>
    </row>
    <row r="2311" spans="1:7">
      <c r="A2311" s="27" t="s">
        <v>7259</v>
      </c>
      <c r="B2311" s="27" t="s">
        <v>7260</v>
      </c>
      <c r="C2311" s="27" t="s">
        <v>7261</v>
      </c>
      <c r="D2311" s="28" t="s">
        <v>21</v>
      </c>
      <c r="E2311" s="27" t="s">
        <v>7262</v>
      </c>
      <c r="F2311" s="28">
        <v>1981</v>
      </c>
      <c r="G2311" s="28"/>
    </row>
    <row r="2312" spans="1:7">
      <c r="A2312" s="27" t="s">
        <v>7259</v>
      </c>
      <c r="B2312" s="27" t="s">
        <v>7263</v>
      </c>
      <c r="C2312" s="27" t="s">
        <v>7261</v>
      </c>
      <c r="D2312" s="28" t="s">
        <v>21</v>
      </c>
      <c r="E2312" s="27" t="s">
        <v>7264</v>
      </c>
      <c r="F2312" s="28">
        <v>1988</v>
      </c>
      <c r="G2312" s="28"/>
    </row>
    <row r="2313" spans="1:7">
      <c r="A2313" s="27" t="s">
        <v>7265</v>
      </c>
      <c r="B2313" s="27" t="s">
        <v>7266</v>
      </c>
      <c r="C2313" s="27" t="s">
        <v>7267</v>
      </c>
      <c r="D2313" s="28" t="s">
        <v>21</v>
      </c>
      <c r="E2313" s="27" t="s">
        <v>7268</v>
      </c>
      <c r="F2313" s="28">
        <v>2001</v>
      </c>
      <c r="G2313" s="28"/>
    </row>
    <row r="2314" spans="1:7">
      <c r="A2314" s="27" t="s">
        <v>7269</v>
      </c>
      <c r="B2314" s="27" t="s">
        <v>7270</v>
      </c>
      <c r="C2314" s="27" t="s">
        <v>7271</v>
      </c>
      <c r="D2314" s="28" t="s">
        <v>21</v>
      </c>
      <c r="E2314" s="27" t="s">
        <v>7272</v>
      </c>
      <c r="F2314" s="28">
        <v>1925</v>
      </c>
      <c r="G2314" s="28"/>
    </row>
    <row r="2315" spans="1:7">
      <c r="A2315" s="27" t="s">
        <v>7273</v>
      </c>
      <c r="B2315" s="27" t="s">
        <v>7274</v>
      </c>
      <c r="C2315" s="27" t="s">
        <v>7275</v>
      </c>
      <c r="D2315" s="28" t="s">
        <v>21</v>
      </c>
      <c r="E2315" s="27" t="s">
        <v>7276</v>
      </c>
      <c r="F2315" s="28">
        <v>2001</v>
      </c>
      <c r="G2315" s="28"/>
    </row>
    <row r="2316" spans="1:7">
      <c r="A2316" s="27" t="s">
        <v>7273</v>
      </c>
      <c r="B2316" s="27" t="s">
        <v>7274</v>
      </c>
      <c r="C2316" s="27" t="s">
        <v>7275</v>
      </c>
      <c r="D2316" s="28" t="s">
        <v>21</v>
      </c>
      <c r="E2316" s="27" t="s">
        <v>7277</v>
      </c>
      <c r="F2316" s="28">
        <v>2001</v>
      </c>
      <c r="G2316" s="28"/>
    </row>
    <row r="2317" spans="1:7">
      <c r="A2317" s="27" t="s">
        <v>7278</v>
      </c>
      <c r="B2317" s="27" t="s">
        <v>7279</v>
      </c>
      <c r="C2317" s="27" t="s">
        <v>7280</v>
      </c>
      <c r="D2317" s="28" t="s">
        <v>21</v>
      </c>
      <c r="E2317" s="27" t="s">
        <v>7281</v>
      </c>
      <c r="F2317" s="28">
        <v>1991</v>
      </c>
      <c r="G2317" s="28"/>
    </row>
    <row r="2318" spans="1:7">
      <c r="A2318" s="27" t="s">
        <v>7282</v>
      </c>
      <c r="B2318" s="27" t="s">
        <v>7283</v>
      </c>
      <c r="C2318" s="27" t="s">
        <v>7284</v>
      </c>
      <c r="D2318" s="28" t="s">
        <v>21</v>
      </c>
      <c r="E2318" s="27" t="s">
        <v>7285</v>
      </c>
      <c r="F2318" s="28">
        <v>2006</v>
      </c>
      <c r="G2318" s="28"/>
    </row>
    <row r="2319" spans="1:7">
      <c r="A2319" s="27" t="s">
        <v>7282</v>
      </c>
      <c r="B2319" s="27" t="s">
        <v>7286</v>
      </c>
      <c r="C2319" s="27" t="s">
        <v>3672</v>
      </c>
      <c r="D2319" s="28" t="s">
        <v>21</v>
      </c>
      <c r="E2319" s="27" t="s">
        <v>7287</v>
      </c>
      <c r="F2319" s="28">
        <v>1985</v>
      </c>
      <c r="G2319" s="28"/>
    </row>
    <row r="2320" spans="1:7">
      <c r="A2320" s="27" t="s">
        <v>7288</v>
      </c>
      <c r="B2320" s="27" t="s">
        <v>7289</v>
      </c>
      <c r="C2320" s="27" t="s">
        <v>7290</v>
      </c>
      <c r="D2320" s="28" t="s">
        <v>21</v>
      </c>
      <c r="E2320" s="27" t="s">
        <v>7291</v>
      </c>
      <c r="F2320" s="28">
        <v>1989</v>
      </c>
      <c r="G2320" s="28"/>
    </row>
    <row r="2321" spans="1:7">
      <c r="A2321" s="27" t="s">
        <v>7292</v>
      </c>
      <c r="B2321" s="27" t="s">
        <v>7293</v>
      </c>
      <c r="C2321" s="27" t="s">
        <v>7294</v>
      </c>
      <c r="D2321" s="28" t="s">
        <v>21</v>
      </c>
      <c r="E2321" s="27" t="s">
        <v>7295</v>
      </c>
      <c r="F2321" s="28">
        <v>1986</v>
      </c>
      <c r="G2321" s="28"/>
    </row>
    <row r="2322" spans="1:7">
      <c r="A2322" s="27" t="s">
        <v>7296</v>
      </c>
      <c r="B2322" s="27" t="s">
        <v>7297</v>
      </c>
      <c r="C2322" s="27" t="s">
        <v>7290</v>
      </c>
      <c r="D2322" s="28" t="s">
        <v>21</v>
      </c>
      <c r="E2322" s="27" t="s">
        <v>7298</v>
      </c>
      <c r="F2322" s="28">
        <v>2006</v>
      </c>
      <c r="G2322" s="28">
        <v>13</v>
      </c>
    </row>
    <row r="2323" spans="1:7">
      <c r="A2323" s="27" t="s">
        <v>7299</v>
      </c>
      <c r="B2323" s="27" t="s">
        <v>7300</v>
      </c>
      <c r="C2323" s="27" t="s">
        <v>7301</v>
      </c>
      <c r="D2323" s="28" t="s">
        <v>21</v>
      </c>
      <c r="E2323" s="27" t="s">
        <v>7302</v>
      </c>
      <c r="F2323" s="28">
        <v>1979</v>
      </c>
      <c r="G2323" s="28"/>
    </row>
    <row r="2324" spans="1:7">
      <c r="A2324" s="27" t="s">
        <v>7299</v>
      </c>
      <c r="B2324" s="27" t="s">
        <v>7303</v>
      </c>
      <c r="C2324" s="27" t="s">
        <v>7304</v>
      </c>
      <c r="D2324" s="28" t="s">
        <v>21</v>
      </c>
      <c r="E2324" s="27" t="s">
        <v>7305</v>
      </c>
      <c r="F2324" s="28">
        <v>1991</v>
      </c>
      <c r="G2324" s="28"/>
    </row>
    <row r="2325" spans="1:7">
      <c r="A2325" s="27" t="s">
        <v>7306</v>
      </c>
      <c r="B2325" s="27" t="s">
        <v>7307</v>
      </c>
      <c r="C2325" s="27" t="s">
        <v>7308</v>
      </c>
      <c r="D2325" s="28" t="s">
        <v>21</v>
      </c>
      <c r="E2325" s="27" t="s">
        <v>7309</v>
      </c>
      <c r="F2325" s="28">
        <v>1999</v>
      </c>
      <c r="G2325" s="28"/>
    </row>
    <row r="2326" spans="1:7">
      <c r="A2326" s="27" t="s">
        <v>7306</v>
      </c>
      <c r="B2326" s="27" t="s">
        <v>7307</v>
      </c>
      <c r="C2326" s="27" t="s">
        <v>7308</v>
      </c>
      <c r="D2326" s="28" t="s">
        <v>21</v>
      </c>
      <c r="E2326" s="27" t="s">
        <v>7310</v>
      </c>
      <c r="F2326" s="28">
        <v>1999</v>
      </c>
      <c r="G2326" s="28"/>
    </row>
    <row r="2327" spans="1:7">
      <c r="A2327" s="27" t="s">
        <v>7306</v>
      </c>
      <c r="B2327" s="27" t="s">
        <v>7311</v>
      </c>
      <c r="C2327" s="27" t="s">
        <v>7312</v>
      </c>
      <c r="D2327" s="28" t="s">
        <v>21</v>
      </c>
      <c r="E2327" s="27" t="s">
        <v>7313</v>
      </c>
      <c r="F2327" s="28">
        <v>2006</v>
      </c>
      <c r="G2327" s="28"/>
    </row>
    <row r="2328" spans="1:7">
      <c r="A2328" s="27" t="s">
        <v>7314</v>
      </c>
      <c r="B2328" s="27" t="s">
        <v>7315</v>
      </c>
      <c r="C2328" s="27" t="s">
        <v>7316</v>
      </c>
      <c r="D2328" s="28" t="s">
        <v>21</v>
      </c>
      <c r="E2328" s="27" t="s">
        <v>7317</v>
      </c>
      <c r="F2328" s="28">
        <v>1974</v>
      </c>
      <c r="G2328" s="28"/>
    </row>
    <row r="2329" spans="1:7">
      <c r="A2329" s="27" t="s">
        <v>7318</v>
      </c>
      <c r="B2329" s="27" t="s">
        <v>7319</v>
      </c>
      <c r="C2329" s="27" t="s">
        <v>7320</v>
      </c>
      <c r="D2329" s="28" t="s">
        <v>21</v>
      </c>
      <c r="E2329" s="27" t="s">
        <v>7321</v>
      </c>
      <c r="F2329" s="28">
        <v>1957</v>
      </c>
      <c r="G2329" s="28"/>
    </row>
    <row r="2330" spans="1:7">
      <c r="A2330" s="27" t="s">
        <v>7322</v>
      </c>
      <c r="B2330" s="27" t="s">
        <v>7323</v>
      </c>
      <c r="C2330" s="27" t="s">
        <v>7324</v>
      </c>
      <c r="D2330" s="28" t="s">
        <v>21</v>
      </c>
      <c r="E2330" s="27" t="s">
        <v>7325</v>
      </c>
      <c r="F2330" s="28">
        <v>2007</v>
      </c>
      <c r="G2330" s="28"/>
    </row>
    <row r="2331" spans="1:7">
      <c r="A2331" s="27" t="s">
        <v>7322</v>
      </c>
      <c r="B2331" s="27" t="s">
        <v>7326</v>
      </c>
      <c r="C2331" s="27" t="s">
        <v>7327</v>
      </c>
      <c r="D2331" s="28" t="s">
        <v>21</v>
      </c>
      <c r="E2331" s="27" t="s">
        <v>7328</v>
      </c>
      <c r="F2331" s="28">
        <v>1996</v>
      </c>
      <c r="G2331" s="28"/>
    </row>
    <row r="2332" spans="1:7">
      <c r="A2332" s="27" t="s">
        <v>7329</v>
      </c>
      <c r="B2332" s="27" t="s">
        <v>7330</v>
      </c>
      <c r="C2332" s="27" t="s">
        <v>7331</v>
      </c>
      <c r="D2332" s="28" t="s">
        <v>21</v>
      </c>
      <c r="E2332" s="27" t="s">
        <v>7332</v>
      </c>
      <c r="F2332" s="28">
        <v>1994</v>
      </c>
      <c r="G2332" s="28"/>
    </row>
    <row r="2333" spans="1:7">
      <c r="A2333" s="27" t="s">
        <v>7329</v>
      </c>
      <c r="B2333" s="27" t="s">
        <v>7333</v>
      </c>
      <c r="C2333" s="27" t="s">
        <v>7334</v>
      </c>
      <c r="D2333" s="28" t="s">
        <v>21</v>
      </c>
      <c r="E2333" s="27" t="s">
        <v>7335</v>
      </c>
      <c r="F2333" s="28">
        <v>2007</v>
      </c>
      <c r="G2333" s="28"/>
    </row>
    <row r="2334" spans="1:7">
      <c r="A2334" s="27" t="s">
        <v>7336</v>
      </c>
      <c r="B2334" s="27" t="s">
        <v>7337</v>
      </c>
      <c r="C2334" s="27" t="s">
        <v>7338</v>
      </c>
      <c r="D2334" s="28" t="s">
        <v>21</v>
      </c>
      <c r="E2334" s="27" t="s">
        <v>7339</v>
      </c>
      <c r="F2334" s="28">
        <v>1976</v>
      </c>
      <c r="G2334" s="28"/>
    </row>
    <row r="2335" spans="1:7">
      <c r="A2335" s="27" t="s">
        <v>7340</v>
      </c>
      <c r="B2335" s="27" t="s">
        <v>7341</v>
      </c>
      <c r="C2335" s="27" t="s">
        <v>7342</v>
      </c>
      <c r="D2335" s="28" t="s">
        <v>21</v>
      </c>
      <c r="E2335" s="27" t="s">
        <v>7343</v>
      </c>
      <c r="F2335" s="28">
        <v>1957</v>
      </c>
      <c r="G2335" s="28"/>
    </row>
    <row r="2336" spans="1:7">
      <c r="A2336" s="27" t="s">
        <v>7344</v>
      </c>
      <c r="B2336" s="27" t="s">
        <v>7345</v>
      </c>
      <c r="C2336" s="27" t="s">
        <v>7346</v>
      </c>
      <c r="D2336" s="28" t="s">
        <v>21</v>
      </c>
      <c r="E2336" s="27" t="s">
        <v>7347</v>
      </c>
      <c r="F2336" s="28">
        <v>1986</v>
      </c>
      <c r="G2336" s="28"/>
    </row>
    <row r="2337" spans="1:7">
      <c r="A2337" s="27" t="s">
        <v>7348</v>
      </c>
      <c r="B2337" s="27" t="s">
        <v>7349</v>
      </c>
      <c r="C2337" s="27" t="s">
        <v>7350</v>
      </c>
      <c r="D2337" s="28" t="s">
        <v>21</v>
      </c>
      <c r="E2337" s="27" t="s">
        <v>7351</v>
      </c>
      <c r="F2337" s="28">
        <v>1996</v>
      </c>
      <c r="G2337" s="28"/>
    </row>
    <row r="2338" spans="1:7">
      <c r="A2338" s="27" t="s">
        <v>7348</v>
      </c>
      <c r="B2338" s="27" t="s">
        <v>7349</v>
      </c>
      <c r="C2338" s="27" t="s">
        <v>7350</v>
      </c>
      <c r="D2338" s="28" t="s">
        <v>21</v>
      </c>
      <c r="E2338" s="27" t="s">
        <v>7352</v>
      </c>
      <c r="F2338" s="28">
        <v>1996</v>
      </c>
      <c r="G2338" s="28"/>
    </row>
    <row r="2339" spans="1:7">
      <c r="A2339" s="27" t="s">
        <v>7353</v>
      </c>
      <c r="B2339" s="27" t="s">
        <v>7354</v>
      </c>
      <c r="C2339" s="27" t="s">
        <v>7355</v>
      </c>
      <c r="D2339" s="28" t="s">
        <v>21</v>
      </c>
      <c r="E2339" s="27" t="s">
        <v>7356</v>
      </c>
      <c r="F2339" s="28">
        <v>1966</v>
      </c>
      <c r="G2339" s="28"/>
    </row>
    <row r="2340" spans="1:7">
      <c r="A2340" s="27" t="s">
        <v>7357</v>
      </c>
      <c r="B2340" s="27" t="s">
        <v>7349</v>
      </c>
      <c r="C2340" s="27" t="s">
        <v>7358</v>
      </c>
      <c r="D2340" s="28" t="s">
        <v>21</v>
      </c>
      <c r="E2340" s="27" t="s">
        <v>7359</v>
      </c>
      <c r="F2340" s="28">
        <v>1985</v>
      </c>
      <c r="G2340" s="28"/>
    </row>
    <row r="2341" spans="1:7">
      <c r="A2341" s="27" t="s">
        <v>7360</v>
      </c>
      <c r="B2341" s="27" t="s">
        <v>7361</v>
      </c>
      <c r="C2341" s="27" t="s">
        <v>7362</v>
      </c>
      <c r="D2341" s="28" t="s">
        <v>21</v>
      </c>
      <c r="E2341" s="27" t="s">
        <v>7363</v>
      </c>
      <c r="F2341" s="28">
        <v>2004</v>
      </c>
      <c r="G2341" s="28"/>
    </row>
    <row r="2342" spans="1:7">
      <c r="A2342" s="27" t="s">
        <v>7364</v>
      </c>
      <c r="B2342" s="27" t="s">
        <v>7365</v>
      </c>
      <c r="C2342" s="27" t="s">
        <v>7366</v>
      </c>
      <c r="D2342" s="28" t="s">
        <v>21</v>
      </c>
      <c r="E2342" s="27" t="s">
        <v>7367</v>
      </c>
      <c r="F2342" s="28">
        <v>1998</v>
      </c>
      <c r="G2342" s="28"/>
    </row>
    <row r="2343" spans="1:7">
      <c r="A2343" s="27" t="s">
        <v>7368</v>
      </c>
      <c r="B2343" s="27" t="s">
        <v>7369</v>
      </c>
      <c r="C2343" s="27" t="s">
        <v>7370</v>
      </c>
      <c r="D2343" s="28" t="s">
        <v>21</v>
      </c>
      <c r="E2343" s="27" t="s">
        <v>7371</v>
      </c>
      <c r="F2343" s="28">
        <v>2001</v>
      </c>
      <c r="G2343" s="28"/>
    </row>
    <row r="2344" spans="1:7">
      <c r="A2344" s="27" t="s">
        <v>7372</v>
      </c>
      <c r="B2344" s="27" t="s">
        <v>7373</v>
      </c>
      <c r="C2344" s="27" t="s">
        <v>7374</v>
      </c>
      <c r="D2344" s="28" t="s">
        <v>21</v>
      </c>
      <c r="E2344" s="27" t="s">
        <v>7375</v>
      </c>
      <c r="F2344" s="28">
        <v>1985</v>
      </c>
      <c r="G2344" s="28"/>
    </row>
    <row r="2345" spans="1:7">
      <c r="A2345" s="27" t="s">
        <v>7372</v>
      </c>
      <c r="B2345" s="27" t="s">
        <v>7376</v>
      </c>
      <c r="C2345" s="27" t="s">
        <v>7377</v>
      </c>
      <c r="D2345" s="28" t="s">
        <v>21</v>
      </c>
      <c r="E2345" s="27" t="s">
        <v>7378</v>
      </c>
      <c r="F2345" s="28">
        <v>1984</v>
      </c>
      <c r="G2345" s="28"/>
    </row>
    <row r="2346" spans="1:7">
      <c r="A2346" s="27" t="s">
        <v>7372</v>
      </c>
      <c r="B2346" s="27" t="s">
        <v>7376</v>
      </c>
      <c r="C2346" s="27" t="s">
        <v>7377</v>
      </c>
      <c r="D2346" s="28" t="s">
        <v>21</v>
      </c>
      <c r="E2346" s="27" t="s">
        <v>7379</v>
      </c>
      <c r="F2346" s="28">
        <v>1984</v>
      </c>
      <c r="G2346" s="28"/>
    </row>
    <row r="2347" spans="1:7">
      <c r="A2347" s="27" t="s">
        <v>7372</v>
      </c>
      <c r="B2347" s="27" t="s">
        <v>7376</v>
      </c>
      <c r="C2347" s="27" t="s">
        <v>7377</v>
      </c>
      <c r="D2347" s="28" t="s">
        <v>21</v>
      </c>
      <c r="E2347" s="27" t="s">
        <v>7380</v>
      </c>
      <c r="F2347" s="28">
        <v>1984</v>
      </c>
      <c r="G2347" s="28"/>
    </row>
    <row r="2348" spans="1:7">
      <c r="A2348" s="27" t="s">
        <v>7381</v>
      </c>
      <c r="B2348" s="27" t="s">
        <v>7382</v>
      </c>
      <c r="C2348" s="27" t="s">
        <v>7383</v>
      </c>
      <c r="D2348" s="28" t="s">
        <v>21</v>
      </c>
      <c r="E2348" s="27" t="s">
        <v>7384</v>
      </c>
      <c r="F2348" s="28">
        <v>1984</v>
      </c>
      <c r="G2348" s="28"/>
    </row>
    <row r="2349" spans="1:7">
      <c r="A2349" s="27" t="s">
        <v>7385</v>
      </c>
      <c r="B2349" s="27" t="s">
        <v>7386</v>
      </c>
      <c r="C2349" s="27" t="s">
        <v>7387</v>
      </c>
      <c r="D2349" s="28" t="s">
        <v>21</v>
      </c>
      <c r="E2349" s="27" t="s">
        <v>7388</v>
      </c>
      <c r="F2349" s="28">
        <v>2005</v>
      </c>
      <c r="G2349" s="28"/>
    </row>
    <row r="2350" spans="1:7">
      <c r="A2350" s="27" t="s">
        <v>7389</v>
      </c>
      <c r="B2350" s="27" t="s">
        <v>7390</v>
      </c>
      <c r="C2350" s="27" t="s">
        <v>2183</v>
      </c>
      <c r="D2350" s="28" t="s">
        <v>21</v>
      </c>
      <c r="E2350" s="27" t="s">
        <v>7391</v>
      </c>
      <c r="F2350" s="28">
        <v>2006</v>
      </c>
      <c r="G2350" s="28"/>
    </row>
  </sheetData>
  <pageMargins left="0.25" right="0.25" top="0.75" bottom="0.75" header="0.3" footer="0.3"/>
  <pageSetup orientation="portrait" r:id="rId1"/>
  <headerFooter>
    <oddHeader>&amp;C&amp;Z&amp;F</oddHeader>
    <oddFooter>&amp;L&amp;P of &amp;N&amp;R&amp;D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8"/>
  <sheetViews>
    <sheetView zoomScale="110" zoomScaleNormal="110" workbookViewId="0">
      <pane ySplit="2" topLeftCell="A42" activePane="bottomLeft" state="frozen"/>
      <selection pane="bottomLeft" activeCell="D61" sqref="D61:N61"/>
    </sheetView>
  </sheetViews>
  <sheetFormatPr defaultRowHeight="15"/>
  <cols>
    <col min="1" max="1" width="16.85546875" style="30" customWidth="1"/>
    <col min="2" max="2" width="14.7109375" customWidth="1"/>
    <col min="3" max="3" width="21.7109375" customWidth="1"/>
    <col min="4" max="4" width="11.85546875" bestFit="1" customWidth="1"/>
    <col min="5" max="14" width="6" bestFit="1" customWidth="1"/>
  </cols>
  <sheetData>
    <row r="1" spans="1:14" ht="25.5">
      <c r="A1" s="1" t="s">
        <v>3</v>
      </c>
      <c r="B1" s="2" t="s">
        <v>4</v>
      </c>
      <c r="C1" s="3" t="s">
        <v>5</v>
      </c>
      <c r="D1" s="2" t="s">
        <v>6</v>
      </c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4"/>
      <c r="B2" s="2"/>
      <c r="C2" s="3"/>
      <c r="D2" s="5">
        <v>9</v>
      </c>
      <c r="E2" s="5">
        <v>10</v>
      </c>
      <c r="F2" s="5">
        <v>11</v>
      </c>
      <c r="G2" s="5">
        <v>12</v>
      </c>
      <c r="H2" s="5">
        <v>13</v>
      </c>
      <c r="I2" s="5">
        <v>14</v>
      </c>
      <c r="J2" s="6">
        <v>15</v>
      </c>
      <c r="K2" s="5">
        <v>16</v>
      </c>
      <c r="L2" s="5">
        <v>17</v>
      </c>
      <c r="M2" s="5">
        <v>18</v>
      </c>
      <c r="N2" s="5" t="s">
        <v>7</v>
      </c>
    </row>
    <row r="3" spans="1:14">
      <c r="A3" s="29" t="s">
        <v>7392</v>
      </c>
      <c r="B3" s="7"/>
      <c r="C3" s="8"/>
      <c r="D3" s="9"/>
      <c r="E3" s="9"/>
      <c r="F3" s="9"/>
      <c r="G3" s="9">
        <v>1</v>
      </c>
      <c r="H3" s="9"/>
      <c r="I3" s="9"/>
      <c r="J3" s="9"/>
      <c r="K3" s="9"/>
      <c r="L3" s="9"/>
      <c r="M3" s="9"/>
      <c r="N3" s="9"/>
    </row>
    <row r="4" spans="1:14">
      <c r="A4" s="29" t="s">
        <v>7393</v>
      </c>
      <c r="B4" s="7">
        <v>1</v>
      </c>
      <c r="C4" s="8">
        <v>5</v>
      </c>
      <c r="D4" s="9"/>
      <c r="E4" s="9">
        <v>1</v>
      </c>
      <c r="F4" s="9"/>
      <c r="G4" s="9"/>
      <c r="H4" s="9"/>
      <c r="I4" s="9"/>
      <c r="J4" s="9"/>
      <c r="K4" s="9"/>
      <c r="L4" s="9"/>
      <c r="M4" s="9"/>
      <c r="N4" s="9"/>
    </row>
    <row r="5" spans="1:14">
      <c r="A5" s="29" t="s">
        <v>7394</v>
      </c>
      <c r="B5" s="7"/>
      <c r="C5" s="8"/>
      <c r="D5" s="9"/>
      <c r="E5" s="9"/>
      <c r="F5" s="9"/>
      <c r="G5" s="9"/>
      <c r="H5" s="9">
        <v>1</v>
      </c>
      <c r="I5" s="9"/>
      <c r="J5" s="9"/>
      <c r="K5" s="9"/>
      <c r="L5" s="9"/>
      <c r="M5" s="9"/>
      <c r="N5" s="9"/>
    </row>
    <row r="6" spans="1:14">
      <c r="A6" s="29" t="s">
        <v>7395</v>
      </c>
      <c r="B6" s="7"/>
      <c r="C6" s="8">
        <f>5</f>
        <v>5</v>
      </c>
      <c r="D6" s="9"/>
      <c r="E6" s="9"/>
      <c r="F6" s="9"/>
      <c r="G6" s="9"/>
      <c r="H6" s="9"/>
      <c r="I6" s="9"/>
      <c r="J6" s="10">
        <v>1</v>
      </c>
      <c r="K6" s="9"/>
      <c r="L6" s="9"/>
      <c r="M6" s="9"/>
      <c r="N6" s="9"/>
    </row>
    <row r="7" spans="1:14">
      <c r="A7" s="29" t="s">
        <v>7396</v>
      </c>
      <c r="B7" s="7"/>
      <c r="C7" s="8"/>
      <c r="D7" s="9"/>
      <c r="E7" s="9"/>
      <c r="F7" s="9"/>
      <c r="G7" s="9"/>
      <c r="H7" s="9">
        <v>1</v>
      </c>
      <c r="I7" s="9"/>
      <c r="J7" s="9"/>
      <c r="K7" s="9"/>
      <c r="L7" s="9"/>
      <c r="M7" s="9"/>
      <c r="N7" s="9"/>
    </row>
    <row r="8" spans="1:14">
      <c r="A8" s="29" t="s">
        <v>7397</v>
      </c>
      <c r="B8" s="7"/>
      <c r="C8" s="8">
        <f>15+4+3</f>
        <v>22</v>
      </c>
      <c r="D8" s="9"/>
      <c r="E8" s="9"/>
      <c r="F8" s="9"/>
      <c r="G8" s="9"/>
      <c r="H8" s="9">
        <v>1</v>
      </c>
      <c r="I8" s="9"/>
      <c r="J8" s="9"/>
      <c r="K8" s="9"/>
      <c r="L8" s="9"/>
      <c r="M8" s="9"/>
      <c r="N8" s="9"/>
    </row>
    <row r="9" spans="1:14">
      <c r="A9" s="29" t="s">
        <v>7446</v>
      </c>
      <c r="B9" s="7">
        <v>1</v>
      </c>
      <c r="C9" s="8">
        <f>5+5+5</f>
        <v>15</v>
      </c>
      <c r="D9" s="9"/>
      <c r="E9" s="9"/>
      <c r="F9" s="9">
        <v>1</v>
      </c>
      <c r="G9" s="9"/>
      <c r="H9" s="9"/>
      <c r="I9" s="9"/>
      <c r="J9" s="9"/>
      <c r="K9" s="9"/>
      <c r="L9" s="9"/>
      <c r="M9" s="9"/>
      <c r="N9" s="9"/>
    </row>
    <row r="10" spans="1:14">
      <c r="A10" s="29" t="s">
        <v>7398</v>
      </c>
      <c r="B10" s="7">
        <v>11</v>
      </c>
      <c r="C10" s="8">
        <f>6+14+30+20</f>
        <v>70</v>
      </c>
      <c r="D10" s="9"/>
      <c r="E10" s="9"/>
      <c r="F10" s="9"/>
      <c r="G10" s="9"/>
      <c r="H10" s="9"/>
      <c r="I10" s="9">
        <v>1</v>
      </c>
      <c r="J10" s="9"/>
      <c r="K10" s="9"/>
      <c r="L10" s="9"/>
      <c r="M10" s="9"/>
      <c r="N10" s="9"/>
    </row>
    <row r="11" spans="1:14">
      <c r="A11" s="29" t="s">
        <v>7399</v>
      </c>
      <c r="B11" s="7"/>
      <c r="C11" s="8"/>
      <c r="D11" s="9"/>
      <c r="E11" s="9"/>
      <c r="F11" s="9">
        <v>1</v>
      </c>
      <c r="G11" s="9"/>
      <c r="H11" s="9"/>
      <c r="I11" s="9"/>
      <c r="J11" s="9"/>
      <c r="K11" s="9"/>
      <c r="L11" s="9"/>
      <c r="M11" s="9"/>
      <c r="N11" s="9"/>
    </row>
    <row r="12" spans="1:14">
      <c r="A12" s="29" t="s">
        <v>7400</v>
      </c>
      <c r="B12" s="7">
        <v>2</v>
      </c>
      <c r="C12" s="8">
        <v>10</v>
      </c>
      <c r="D12" s="9"/>
      <c r="E12" s="9"/>
      <c r="F12" s="9"/>
      <c r="G12" s="9">
        <v>1</v>
      </c>
      <c r="H12" s="9"/>
      <c r="I12" s="9"/>
      <c r="J12" s="9"/>
      <c r="K12" s="9"/>
      <c r="L12" s="9"/>
      <c r="M12" s="9"/>
      <c r="N12" s="9"/>
    </row>
    <row r="13" spans="1:14">
      <c r="A13" s="29" t="s">
        <v>7401</v>
      </c>
      <c r="B13" s="7"/>
      <c r="C13" s="8"/>
      <c r="D13" s="9"/>
      <c r="E13" s="9"/>
      <c r="F13" s="9"/>
      <c r="G13" s="9"/>
      <c r="H13" s="9"/>
      <c r="I13" s="9"/>
      <c r="J13" s="9">
        <v>1</v>
      </c>
      <c r="K13" s="9"/>
      <c r="L13" s="9"/>
      <c r="M13" s="9"/>
      <c r="N13" s="9"/>
    </row>
    <row r="14" spans="1:14">
      <c r="A14" s="29" t="s">
        <v>7402</v>
      </c>
      <c r="B14" s="7"/>
      <c r="C14" s="8"/>
      <c r="D14" s="9"/>
      <c r="E14" s="9"/>
      <c r="F14" s="9">
        <v>1</v>
      </c>
      <c r="G14" s="9"/>
      <c r="H14" s="9"/>
      <c r="I14" s="9"/>
      <c r="J14" s="9"/>
      <c r="K14" s="9"/>
      <c r="L14" s="9"/>
      <c r="M14" s="9"/>
      <c r="N14" s="9"/>
    </row>
    <row r="15" spans="1:14">
      <c r="A15" s="29" t="s">
        <v>7403</v>
      </c>
      <c r="B15" s="7"/>
      <c r="C15" s="8"/>
      <c r="D15" s="9"/>
      <c r="E15" s="9"/>
      <c r="F15" s="9"/>
      <c r="G15" s="9"/>
      <c r="H15" s="9"/>
      <c r="I15" s="9">
        <v>1</v>
      </c>
      <c r="J15" s="9"/>
      <c r="K15" s="9"/>
      <c r="L15" s="9"/>
      <c r="M15" s="9"/>
      <c r="N15" s="9"/>
    </row>
    <row r="16" spans="1:14">
      <c r="A16" s="29" t="s">
        <v>7405</v>
      </c>
      <c r="B16" s="7"/>
      <c r="C16" s="8"/>
      <c r="D16" s="9"/>
      <c r="E16" s="9"/>
      <c r="F16" s="9"/>
      <c r="G16" s="9"/>
      <c r="H16" s="9"/>
      <c r="I16" s="9"/>
      <c r="J16" s="9">
        <v>1</v>
      </c>
      <c r="K16" s="9"/>
      <c r="L16" s="9"/>
      <c r="M16" s="9"/>
      <c r="N16" s="9"/>
    </row>
    <row r="17" spans="1:14">
      <c r="A17" s="29" t="s">
        <v>7404</v>
      </c>
      <c r="B17" s="7"/>
      <c r="C17" s="8"/>
      <c r="D17" s="9"/>
      <c r="E17" s="9"/>
      <c r="F17" s="9"/>
      <c r="G17" s="9"/>
      <c r="H17" s="9"/>
      <c r="I17" s="9">
        <v>1</v>
      </c>
      <c r="J17" s="9"/>
      <c r="K17" s="9"/>
      <c r="L17" s="9"/>
      <c r="M17" s="9"/>
      <c r="N17" s="9"/>
    </row>
    <row r="18" spans="1:14">
      <c r="A18" s="29" t="s">
        <v>7407</v>
      </c>
      <c r="B18" s="7"/>
      <c r="C18" s="8"/>
      <c r="D18" s="9"/>
      <c r="E18" s="9"/>
      <c r="F18" s="9">
        <v>1</v>
      </c>
      <c r="G18" s="9"/>
      <c r="H18" s="9"/>
      <c r="I18" s="9"/>
      <c r="J18" s="9"/>
      <c r="K18" s="9"/>
      <c r="L18" s="9"/>
      <c r="M18" s="9"/>
      <c r="N18" s="9"/>
    </row>
    <row r="19" spans="1:14">
      <c r="A19" s="29" t="s">
        <v>7406</v>
      </c>
      <c r="B19" s="7"/>
      <c r="C19" s="8"/>
      <c r="D19" s="9">
        <v>1</v>
      </c>
      <c r="E19" s="9"/>
      <c r="F19" s="9"/>
      <c r="G19" s="9"/>
      <c r="H19" s="9"/>
      <c r="I19" s="9"/>
      <c r="J19" s="9"/>
      <c r="K19" s="9"/>
      <c r="L19" s="9"/>
      <c r="M19" s="9"/>
      <c r="N19" s="9"/>
    </row>
    <row r="20" spans="1:14">
      <c r="A20" s="29" t="s">
        <v>7408</v>
      </c>
      <c r="B20" s="7"/>
      <c r="C20" s="8"/>
      <c r="D20" s="9"/>
      <c r="E20" s="9"/>
      <c r="F20" s="9">
        <v>1</v>
      </c>
      <c r="G20" s="9"/>
      <c r="H20" s="9"/>
      <c r="I20" s="9"/>
      <c r="J20" s="9"/>
      <c r="K20" s="9"/>
      <c r="L20" s="9"/>
      <c r="M20" s="9"/>
      <c r="N20" s="9"/>
    </row>
    <row r="21" spans="1:14">
      <c r="A21" s="29" t="s">
        <v>7409</v>
      </c>
      <c r="B21" s="7"/>
      <c r="C21" s="8"/>
      <c r="D21" s="9"/>
      <c r="E21" s="9"/>
      <c r="F21" s="9"/>
      <c r="G21" s="9">
        <v>1</v>
      </c>
      <c r="H21" s="9"/>
      <c r="I21" s="9"/>
      <c r="J21" s="9"/>
      <c r="K21" s="9"/>
      <c r="L21" s="9"/>
      <c r="M21" s="9"/>
      <c r="N21" s="9"/>
    </row>
    <row r="22" spans="1:14">
      <c r="A22" s="29" t="s">
        <v>7410</v>
      </c>
      <c r="B22" s="7">
        <v>2</v>
      </c>
      <c r="C22" s="8">
        <v>13</v>
      </c>
      <c r="D22" s="9"/>
      <c r="E22" s="9"/>
      <c r="F22" s="9"/>
      <c r="G22" s="9"/>
      <c r="H22" s="9"/>
      <c r="I22" s="9"/>
      <c r="J22" s="9">
        <v>1</v>
      </c>
      <c r="K22" s="9"/>
      <c r="L22" s="9"/>
      <c r="M22" s="9"/>
      <c r="N22" s="9"/>
    </row>
    <row r="23" spans="1:14">
      <c r="A23" s="29" t="s">
        <v>7411</v>
      </c>
      <c r="B23" s="7"/>
      <c r="C23" s="8">
        <f>16+1+19+8+8</f>
        <v>52</v>
      </c>
      <c r="D23" s="9"/>
      <c r="E23" s="9"/>
      <c r="F23" s="9"/>
      <c r="G23" s="9">
        <v>1</v>
      </c>
      <c r="H23" s="9"/>
      <c r="I23" s="9"/>
      <c r="J23" s="9"/>
      <c r="K23" s="9"/>
      <c r="L23" s="9"/>
      <c r="M23" s="9"/>
      <c r="N23" s="9"/>
    </row>
    <row r="24" spans="1:14">
      <c r="A24" s="29" t="s">
        <v>7412</v>
      </c>
      <c r="B24" s="7">
        <v>1</v>
      </c>
      <c r="C24" s="8">
        <f>7+5+5+11</f>
        <v>28</v>
      </c>
      <c r="D24" s="9"/>
      <c r="E24" s="9"/>
      <c r="F24" s="9"/>
      <c r="G24" s="9"/>
      <c r="H24" s="9">
        <v>1</v>
      </c>
      <c r="I24" s="9"/>
      <c r="J24" s="9"/>
      <c r="K24" s="9"/>
      <c r="L24" s="9"/>
      <c r="M24" s="9"/>
      <c r="N24" s="9"/>
    </row>
    <row r="25" spans="1:14">
      <c r="A25" s="29" t="s">
        <v>7413</v>
      </c>
      <c r="B25" s="7"/>
      <c r="C25" s="8"/>
      <c r="D25" s="9"/>
      <c r="E25" s="9"/>
      <c r="F25" s="9"/>
      <c r="G25" s="9"/>
      <c r="H25" s="9">
        <v>1</v>
      </c>
      <c r="I25" s="9"/>
      <c r="J25" s="9"/>
      <c r="K25" s="9"/>
      <c r="L25" s="9"/>
      <c r="M25" s="9"/>
      <c r="N25" s="9"/>
    </row>
    <row r="26" spans="1:14">
      <c r="A26" s="29" t="s">
        <v>7414</v>
      </c>
      <c r="B26" s="7"/>
      <c r="C26" s="8"/>
      <c r="D26" s="11"/>
      <c r="E26" s="11"/>
      <c r="F26" s="11"/>
      <c r="G26" s="11">
        <v>1</v>
      </c>
      <c r="H26" s="11"/>
      <c r="I26" s="11"/>
      <c r="J26" s="11"/>
      <c r="K26" s="11"/>
      <c r="L26" s="11"/>
      <c r="M26" s="11"/>
      <c r="N26" s="11"/>
    </row>
    <row r="27" spans="1:14">
      <c r="A27" s="29" t="s">
        <v>7415</v>
      </c>
      <c r="B27" s="7"/>
      <c r="C27" s="8"/>
      <c r="D27" s="9"/>
      <c r="E27" s="9"/>
      <c r="F27" s="9"/>
      <c r="G27" s="9">
        <v>1</v>
      </c>
      <c r="H27" s="9"/>
      <c r="I27" s="9"/>
      <c r="J27" s="9"/>
      <c r="K27" s="9"/>
      <c r="L27" s="9"/>
      <c r="M27" s="9"/>
      <c r="N27" s="9"/>
    </row>
    <row r="28" spans="1:14">
      <c r="A28" s="29" t="s">
        <v>7445</v>
      </c>
      <c r="B28" s="7"/>
      <c r="C28" s="8"/>
      <c r="D28" s="9"/>
      <c r="E28" s="9"/>
      <c r="F28" s="9"/>
      <c r="G28" s="9"/>
      <c r="H28" s="9">
        <v>1</v>
      </c>
      <c r="I28" s="9"/>
      <c r="J28" s="9"/>
      <c r="K28" s="9"/>
      <c r="L28" s="9"/>
      <c r="M28" s="9"/>
      <c r="N28" s="9"/>
    </row>
    <row r="29" spans="1:14">
      <c r="A29" s="29" t="s">
        <v>7411</v>
      </c>
      <c r="B29" s="7">
        <v>1</v>
      </c>
      <c r="C29" s="8">
        <v>5</v>
      </c>
      <c r="D29" s="9"/>
      <c r="E29" s="9"/>
      <c r="F29" s="9"/>
      <c r="G29" s="9"/>
      <c r="H29" s="9">
        <v>1</v>
      </c>
      <c r="I29" s="9"/>
      <c r="J29" s="9"/>
      <c r="K29" s="9"/>
      <c r="L29" s="9"/>
      <c r="M29" s="9"/>
      <c r="N29" s="9"/>
    </row>
    <row r="30" spans="1:14">
      <c r="A30" s="29" t="s">
        <v>7416</v>
      </c>
      <c r="B30" s="7">
        <v>1</v>
      </c>
      <c r="C30" s="8">
        <f>8+2</f>
        <v>10</v>
      </c>
      <c r="D30" s="9"/>
      <c r="E30" s="9"/>
      <c r="F30" s="9"/>
      <c r="G30" s="9"/>
      <c r="H30" s="9"/>
      <c r="I30" s="9"/>
      <c r="J30" s="9">
        <v>1</v>
      </c>
      <c r="K30" s="9"/>
      <c r="L30" s="9"/>
      <c r="M30" s="9"/>
      <c r="N30" s="9"/>
    </row>
    <row r="31" spans="1:14">
      <c r="A31" s="29" t="s">
        <v>7417</v>
      </c>
      <c r="B31" s="7">
        <v>1</v>
      </c>
      <c r="C31" s="8">
        <f>9+2+5+3+1+4</f>
        <v>24</v>
      </c>
      <c r="D31" s="9"/>
      <c r="E31" s="9"/>
      <c r="F31" s="9">
        <v>1</v>
      </c>
      <c r="G31" s="9"/>
      <c r="H31" s="9"/>
      <c r="I31" s="9"/>
      <c r="J31" s="9"/>
      <c r="K31" s="9"/>
      <c r="L31" s="9"/>
      <c r="M31" s="9"/>
      <c r="N31" s="9"/>
    </row>
    <row r="32" spans="1:14">
      <c r="A32" s="29" t="s">
        <v>7418</v>
      </c>
      <c r="B32" s="7">
        <v>1</v>
      </c>
      <c r="C32" s="8">
        <f>9+2+7+3+3</f>
        <v>24</v>
      </c>
      <c r="D32" s="9"/>
      <c r="E32" s="9"/>
      <c r="F32" s="9"/>
      <c r="G32" s="9"/>
      <c r="H32" s="9">
        <v>1</v>
      </c>
      <c r="I32" s="9"/>
      <c r="J32" s="9"/>
      <c r="K32" s="9"/>
      <c r="L32" s="9"/>
      <c r="M32" s="9"/>
      <c r="N32" s="9"/>
    </row>
    <row r="33" spans="1:14">
      <c r="A33" s="29" t="s">
        <v>7419</v>
      </c>
      <c r="B33" s="7">
        <v>1</v>
      </c>
      <c r="C33" s="8">
        <v>5</v>
      </c>
      <c r="D33" s="9"/>
      <c r="E33" s="9"/>
      <c r="F33" s="9"/>
      <c r="G33" s="9"/>
      <c r="H33" s="9">
        <v>1</v>
      </c>
      <c r="I33" s="9"/>
      <c r="J33" s="9"/>
      <c r="K33" s="9"/>
      <c r="L33" s="9"/>
      <c r="M33" s="9"/>
      <c r="N33" s="9"/>
    </row>
    <row r="34" spans="1:14">
      <c r="A34" s="29" t="s">
        <v>7414</v>
      </c>
      <c r="B34" s="7">
        <v>1</v>
      </c>
      <c r="C34" s="8">
        <v>5</v>
      </c>
      <c r="D34" s="9"/>
      <c r="E34" s="9"/>
      <c r="F34" s="9"/>
      <c r="G34" s="9">
        <v>1</v>
      </c>
      <c r="H34" s="9"/>
      <c r="I34" s="9"/>
      <c r="J34" s="9"/>
      <c r="K34" s="9"/>
      <c r="L34" s="9"/>
      <c r="M34" s="9"/>
      <c r="N34" s="9"/>
    </row>
    <row r="35" spans="1:14">
      <c r="A35" s="29" t="s">
        <v>7420</v>
      </c>
      <c r="B35" s="7"/>
      <c r="C35" s="8"/>
      <c r="D35" s="9"/>
      <c r="E35" s="9"/>
      <c r="F35" s="9"/>
      <c r="G35" s="9"/>
      <c r="H35" s="9"/>
      <c r="I35" s="9"/>
      <c r="J35" s="9">
        <v>1</v>
      </c>
      <c r="K35" s="9"/>
      <c r="L35" s="9"/>
      <c r="M35" s="9"/>
      <c r="N35" s="9"/>
    </row>
    <row r="36" spans="1:14">
      <c r="A36" s="29" t="s">
        <v>7421</v>
      </c>
      <c r="B36" s="7"/>
      <c r="C36" s="8">
        <f>1</f>
        <v>1</v>
      </c>
      <c r="D36" s="9"/>
      <c r="E36" s="9"/>
      <c r="F36" s="9">
        <v>1</v>
      </c>
      <c r="G36" s="9"/>
      <c r="H36" s="9"/>
      <c r="I36" s="9"/>
      <c r="J36" s="9"/>
      <c r="K36" s="9"/>
      <c r="L36" s="9"/>
      <c r="M36" s="9"/>
      <c r="N36" s="9"/>
    </row>
    <row r="37" spans="1:14">
      <c r="A37" s="29" t="s">
        <v>7422</v>
      </c>
      <c r="B37" s="7">
        <f>2+1</f>
        <v>3</v>
      </c>
      <c r="C37" s="8">
        <f>5+6+5+4+3</f>
        <v>23</v>
      </c>
      <c r="D37" s="9"/>
      <c r="E37" s="9"/>
      <c r="F37" s="9"/>
      <c r="G37" s="9"/>
      <c r="H37" s="9">
        <v>1</v>
      </c>
      <c r="I37" s="9"/>
      <c r="J37" s="9"/>
      <c r="K37" s="9"/>
      <c r="L37" s="9"/>
      <c r="M37" s="9"/>
      <c r="N37" s="9"/>
    </row>
    <row r="38" spans="1:14">
      <c r="A38" s="29" t="s">
        <v>7423</v>
      </c>
      <c r="B38" s="7">
        <v>2</v>
      </c>
      <c r="C38" s="8">
        <f>6+7+5+9</f>
        <v>27</v>
      </c>
      <c r="D38" s="9"/>
      <c r="E38" s="9"/>
      <c r="F38" s="9"/>
      <c r="G38" s="9"/>
      <c r="H38" s="9"/>
      <c r="I38" s="9"/>
      <c r="J38" s="9"/>
      <c r="K38" s="9"/>
      <c r="L38" s="9">
        <v>1</v>
      </c>
      <c r="M38" s="9"/>
      <c r="N38" s="9"/>
    </row>
    <row r="39" spans="1:14">
      <c r="A39" s="29" t="s">
        <v>7424</v>
      </c>
      <c r="B39" s="7">
        <v>3</v>
      </c>
      <c r="C39" s="8">
        <f>5+8+2+8+5+5</f>
        <v>33</v>
      </c>
      <c r="D39" s="9"/>
      <c r="E39" s="9"/>
      <c r="F39" s="9"/>
      <c r="G39" s="9"/>
      <c r="H39" s="9"/>
      <c r="I39" s="9">
        <v>1</v>
      </c>
      <c r="J39" s="9"/>
      <c r="K39" s="9"/>
      <c r="L39" s="9"/>
      <c r="M39" s="9"/>
      <c r="N39" s="9"/>
    </row>
    <row r="40" spans="1:14">
      <c r="A40" s="29" t="s">
        <v>7425</v>
      </c>
      <c r="B40" s="7"/>
      <c r="C40" s="8"/>
      <c r="D40" s="9"/>
      <c r="E40" s="9"/>
      <c r="F40" s="9"/>
      <c r="G40" s="9">
        <v>1</v>
      </c>
      <c r="H40" s="9"/>
      <c r="I40" s="9"/>
      <c r="J40" s="9"/>
      <c r="K40" s="9"/>
      <c r="L40" s="9"/>
      <c r="M40" s="9"/>
      <c r="N40" s="9"/>
    </row>
    <row r="41" spans="1:14">
      <c r="A41" s="29" t="s">
        <v>7426</v>
      </c>
      <c r="B41" s="7"/>
      <c r="C41" s="8"/>
      <c r="D41" s="9"/>
      <c r="E41" s="9"/>
      <c r="F41" s="9"/>
      <c r="G41" s="9"/>
      <c r="H41" s="9"/>
      <c r="I41" s="9"/>
      <c r="J41" s="9"/>
      <c r="K41" s="9">
        <v>1</v>
      </c>
      <c r="L41" s="9"/>
      <c r="M41" s="9"/>
      <c r="N41" s="9"/>
    </row>
    <row r="42" spans="1:14">
      <c r="A42" s="29" t="s">
        <v>7427</v>
      </c>
      <c r="B42" s="7"/>
      <c r="C42" s="8">
        <v>4</v>
      </c>
      <c r="D42" s="9"/>
      <c r="E42" s="9"/>
      <c r="F42" s="9"/>
      <c r="G42" s="9"/>
      <c r="H42" s="9"/>
      <c r="I42" s="9">
        <v>1</v>
      </c>
      <c r="J42" s="9"/>
      <c r="K42" s="9"/>
      <c r="L42" s="9"/>
      <c r="M42" s="9"/>
      <c r="N42" s="9"/>
    </row>
    <row r="43" spans="1:14">
      <c r="A43" s="29" t="s">
        <v>7428</v>
      </c>
      <c r="B43" s="7"/>
      <c r="C43" s="8"/>
      <c r="D43" s="9"/>
      <c r="E43" s="9"/>
      <c r="F43" s="9"/>
      <c r="G43" s="9">
        <v>1</v>
      </c>
      <c r="H43" s="9"/>
      <c r="I43" s="9"/>
      <c r="J43" s="9"/>
      <c r="K43" s="9"/>
      <c r="L43" s="9"/>
      <c r="M43" s="9"/>
      <c r="N43" s="9"/>
    </row>
    <row r="44" spans="1:14">
      <c r="A44" s="29" t="s">
        <v>7429</v>
      </c>
      <c r="B44" s="7"/>
      <c r="C44" s="8"/>
      <c r="D44" s="9"/>
      <c r="E44" s="9"/>
      <c r="F44" s="9"/>
      <c r="G44" s="9">
        <v>1</v>
      </c>
      <c r="H44" s="9"/>
      <c r="I44" s="9"/>
      <c r="J44" s="9"/>
      <c r="K44" s="9"/>
      <c r="L44" s="9"/>
      <c r="M44" s="9"/>
      <c r="N44" s="9"/>
    </row>
    <row r="45" spans="1:14">
      <c r="A45" s="29" t="s">
        <v>7444</v>
      </c>
      <c r="B45" s="7"/>
      <c r="C45" s="8"/>
      <c r="D45" s="9"/>
      <c r="E45" s="9"/>
      <c r="F45" s="9"/>
      <c r="G45" s="9"/>
      <c r="H45" s="9"/>
      <c r="I45" s="9"/>
      <c r="J45" s="9"/>
      <c r="K45" s="9">
        <v>1</v>
      </c>
      <c r="L45" s="9"/>
      <c r="M45" s="9"/>
      <c r="N45" s="9"/>
    </row>
    <row r="46" spans="1:14">
      <c r="A46" s="29" t="s">
        <v>7430</v>
      </c>
      <c r="B46" s="7"/>
      <c r="C46" s="8"/>
      <c r="D46" s="9"/>
      <c r="E46" s="9"/>
      <c r="F46" s="9"/>
      <c r="G46" s="9"/>
      <c r="H46" s="9"/>
      <c r="I46" s="9">
        <v>1</v>
      </c>
      <c r="J46" s="9"/>
      <c r="K46" s="9"/>
      <c r="L46" s="9"/>
      <c r="M46" s="9"/>
      <c r="N46" s="9"/>
    </row>
    <row r="47" spans="1:14">
      <c r="A47" s="29" t="s">
        <v>7431</v>
      </c>
      <c r="B47" s="7">
        <v>1</v>
      </c>
      <c r="C47" s="8">
        <v>5</v>
      </c>
      <c r="D47" s="9"/>
      <c r="E47" s="9"/>
      <c r="F47" s="9"/>
      <c r="G47" s="9"/>
      <c r="H47" s="9">
        <v>1</v>
      </c>
      <c r="I47" s="9"/>
      <c r="J47" s="9"/>
      <c r="K47" s="9"/>
      <c r="L47" s="9"/>
      <c r="M47" s="9"/>
      <c r="N47" s="9"/>
    </row>
    <row r="48" spans="1:14">
      <c r="A48" s="29" t="s">
        <v>7432</v>
      </c>
      <c r="B48" s="7"/>
      <c r="C48" s="8"/>
      <c r="D48" s="9"/>
      <c r="E48" s="9"/>
      <c r="F48" s="9"/>
      <c r="G48" s="9"/>
      <c r="H48" s="9"/>
      <c r="I48" s="9"/>
      <c r="J48" s="9">
        <v>1</v>
      </c>
      <c r="K48" s="9"/>
      <c r="L48" s="9"/>
      <c r="M48" s="9"/>
      <c r="N48" s="9"/>
    </row>
    <row r="49" spans="1:15">
      <c r="A49" s="29" t="s">
        <v>7416</v>
      </c>
      <c r="B49" s="7">
        <v>3</v>
      </c>
      <c r="C49" s="8">
        <f>5+5+3</f>
        <v>13</v>
      </c>
      <c r="D49" s="9"/>
      <c r="E49" s="9"/>
      <c r="F49" s="9"/>
      <c r="G49" s="9"/>
      <c r="H49" s="9">
        <v>1</v>
      </c>
      <c r="I49" s="9"/>
      <c r="J49" s="9"/>
      <c r="K49" s="9"/>
      <c r="L49" s="9"/>
      <c r="M49" s="9"/>
      <c r="N49" s="9"/>
    </row>
    <row r="50" spans="1:15">
      <c r="A50" s="29" t="s">
        <v>7433</v>
      </c>
      <c r="B50" s="7">
        <v>3</v>
      </c>
      <c r="C50" s="8">
        <v>10</v>
      </c>
      <c r="D50" s="9"/>
      <c r="E50" s="9"/>
      <c r="F50" s="9"/>
      <c r="G50" s="9">
        <v>1</v>
      </c>
      <c r="H50" s="9"/>
      <c r="I50" s="9"/>
      <c r="J50" s="9"/>
      <c r="K50" s="9"/>
      <c r="L50" s="9"/>
      <c r="M50" s="9"/>
      <c r="N50" s="9"/>
    </row>
    <row r="51" spans="1:15">
      <c r="A51" s="29" t="s">
        <v>7434</v>
      </c>
      <c r="B51" s="7"/>
      <c r="C51" s="8"/>
      <c r="D51" s="9"/>
      <c r="E51" s="9"/>
      <c r="F51" s="9"/>
      <c r="G51" s="9"/>
      <c r="H51" s="9"/>
      <c r="I51" s="9"/>
      <c r="J51" s="7">
        <v>1</v>
      </c>
      <c r="K51" s="9"/>
      <c r="L51" s="9"/>
      <c r="M51" s="9"/>
      <c r="N51" s="9"/>
    </row>
    <row r="52" spans="1:15">
      <c r="A52" s="29" t="s">
        <v>7435</v>
      </c>
      <c r="B52" s="7"/>
      <c r="C52" s="8"/>
      <c r="D52" s="9"/>
      <c r="E52" s="9"/>
      <c r="F52" s="9"/>
      <c r="G52" s="9"/>
      <c r="H52" s="9">
        <v>1</v>
      </c>
      <c r="I52" s="9"/>
      <c r="J52" s="9"/>
      <c r="K52" s="9"/>
      <c r="L52" s="9"/>
      <c r="M52" s="9"/>
      <c r="N52" s="9"/>
    </row>
    <row r="53" spans="1:15">
      <c r="A53" s="29" t="s">
        <v>7436</v>
      </c>
      <c r="B53" s="7"/>
      <c r="C53" s="8"/>
      <c r="D53" s="9"/>
      <c r="E53" s="9">
        <v>1</v>
      </c>
      <c r="F53" s="9"/>
      <c r="G53" s="9"/>
      <c r="H53" s="9"/>
      <c r="I53" s="9"/>
      <c r="J53" s="9"/>
      <c r="K53" s="9"/>
      <c r="L53" s="9"/>
      <c r="M53" s="9"/>
      <c r="N53" s="9"/>
    </row>
    <row r="54" spans="1:15">
      <c r="A54" s="29" t="s">
        <v>7437</v>
      </c>
      <c r="B54" s="7"/>
      <c r="C54" s="8"/>
      <c r="D54" s="9"/>
      <c r="E54" s="9"/>
      <c r="F54" s="9"/>
      <c r="G54" s="9"/>
      <c r="H54" s="9">
        <v>1</v>
      </c>
      <c r="I54" s="9"/>
      <c r="J54" s="9"/>
      <c r="K54" s="9"/>
      <c r="L54" s="9"/>
      <c r="M54" s="9"/>
      <c r="N54" s="9"/>
    </row>
    <row r="55" spans="1:15">
      <c r="A55" s="29" t="s">
        <v>7439</v>
      </c>
      <c r="B55" s="7"/>
      <c r="C55" s="8">
        <f>5</f>
        <v>5</v>
      </c>
      <c r="D55" s="11"/>
      <c r="E55" s="11"/>
      <c r="F55" s="11"/>
      <c r="G55" s="11"/>
      <c r="H55" s="11"/>
      <c r="I55" s="11"/>
      <c r="J55" s="11">
        <v>1</v>
      </c>
      <c r="K55" s="11"/>
      <c r="L55" s="11"/>
      <c r="M55" s="11"/>
      <c r="N55" s="11"/>
    </row>
    <row r="56" spans="1:15">
      <c r="A56" s="29" t="s">
        <v>7443</v>
      </c>
      <c r="B56" s="7">
        <v>1</v>
      </c>
      <c r="C56" s="8">
        <f>2+5</f>
        <v>7</v>
      </c>
      <c r="D56" s="9"/>
      <c r="E56" s="9"/>
      <c r="F56" s="9"/>
      <c r="G56" s="9"/>
      <c r="H56" s="9">
        <v>1</v>
      </c>
      <c r="I56" s="9"/>
      <c r="J56" s="9"/>
      <c r="K56" s="9"/>
      <c r="L56" s="9"/>
      <c r="M56" s="9"/>
      <c r="N56" s="9"/>
    </row>
    <row r="57" spans="1:15">
      <c r="A57" s="29" t="s">
        <v>7438</v>
      </c>
      <c r="B57" s="7"/>
      <c r="C57" s="8">
        <f>3+2</f>
        <v>5</v>
      </c>
      <c r="D57" s="9"/>
      <c r="E57" s="9"/>
      <c r="F57" s="9"/>
      <c r="G57" s="9"/>
      <c r="H57" s="9">
        <v>1</v>
      </c>
      <c r="I57" s="9"/>
      <c r="J57" s="9"/>
      <c r="K57" s="9"/>
      <c r="L57" s="9"/>
      <c r="M57" s="9"/>
      <c r="N57" s="9"/>
    </row>
    <row r="58" spans="1:15">
      <c r="A58" s="12"/>
      <c r="B58" s="7"/>
      <c r="C58" s="8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</row>
    <row r="59" spans="1:15">
      <c r="A59" s="13"/>
      <c r="B59" s="7"/>
      <c r="C59" s="8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</row>
    <row r="60" spans="1:15">
      <c r="A60" s="12"/>
      <c r="B60" s="7">
        <f>SUM(B3:B59)</f>
        <v>40</v>
      </c>
      <c r="C60" s="7">
        <f>SUM(C3:C59)</f>
        <v>426</v>
      </c>
      <c r="D60" s="11">
        <f t="shared" ref="D60:N60" si="0">SUM(D3:D59)</f>
        <v>1</v>
      </c>
      <c r="E60" s="11">
        <f t="shared" si="0"/>
        <v>2</v>
      </c>
      <c r="F60" s="11">
        <f t="shared" si="0"/>
        <v>7</v>
      </c>
      <c r="G60" s="11">
        <f t="shared" si="0"/>
        <v>11</v>
      </c>
      <c r="H60" s="11">
        <f t="shared" si="0"/>
        <v>16</v>
      </c>
      <c r="I60" s="11">
        <f t="shared" si="0"/>
        <v>6</v>
      </c>
      <c r="J60" s="11">
        <f t="shared" si="0"/>
        <v>9</v>
      </c>
      <c r="K60" s="11">
        <f t="shared" si="0"/>
        <v>2</v>
      </c>
      <c r="L60" s="11">
        <f t="shared" si="0"/>
        <v>1</v>
      </c>
      <c r="M60" s="11">
        <f t="shared" si="0"/>
        <v>0</v>
      </c>
      <c r="N60" s="11">
        <f t="shared" si="0"/>
        <v>0</v>
      </c>
    </row>
    <row r="61" spans="1:15">
      <c r="A61" s="12"/>
      <c r="B61" s="14"/>
      <c r="C61" s="15"/>
      <c r="D61" s="105">
        <f>SUM(D60/$C$66)</f>
        <v>1.8181818181818181E-2</v>
      </c>
      <c r="E61" s="105">
        <f t="shared" ref="E61:N61" si="1">SUM(E60/$C$66)</f>
        <v>3.6363636363636362E-2</v>
      </c>
      <c r="F61" s="105">
        <f t="shared" si="1"/>
        <v>0.12727272727272726</v>
      </c>
      <c r="G61" s="105">
        <f t="shared" si="1"/>
        <v>0.2</v>
      </c>
      <c r="H61" s="105">
        <f t="shared" si="1"/>
        <v>0.29090909090909089</v>
      </c>
      <c r="I61" s="105">
        <f t="shared" si="1"/>
        <v>0.10909090909090909</v>
      </c>
      <c r="J61" s="105">
        <f t="shared" si="1"/>
        <v>0.16363636363636364</v>
      </c>
      <c r="K61" s="105">
        <f t="shared" si="1"/>
        <v>3.6363636363636362E-2</v>
      </c>
      <c r="L61" s="105">
        <f t="shared" si="1"/>
        <v>1.8181818181818181E-2</v>
      </c>
      <c r="M61" s="105">
        <f t="shared" si="1"/>
        <v>0</v>
      </c>
      <c r="N61" s="105">
        <f t="shared" si="1"/>
        <v>0</v>
      </c>
    </row>
    <row r="62" spans="1:15">
      <c r="A62" s="12"/>
      <c r="B62" s="16"/>
      <c r="C62" s="17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t="s">
        <v>7442</v>
      </c>
    </row>
    <row r="63" spans="1:15">
      <c r="A63" s="12"/>
      <c r="B63" s="19"/>
      <c r="C63" s="20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</row>
    <row r="64" spans="1:15" ht="15.75">
      <c r="A64" s="35" t="s">
        <v>7440</v>
      </c>
      <c r="B64" s="21"/>
      <c r="C64" s="22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</row>
    <row r="65" spans="1:14">
      <c r="A65" s="1" t="s">
        <v>8</v>
      </c>
      <c r="B65" s="33"/>
      <c r="C65" s="36">
        <f>C60</f>
        <v>426</v>
      </c>
      <c r="D65" s="31"/>
      <c r="E65" s="31"/>
      <c r="F65" s="31"/>
      <c r="G65" s="23"/>
      <c r="H65" s="23"/>
      <c r="I65" s="23"/>
      <c r="J65" s="23"/>
      <c r="K65" s="23"/>
      <c r="L65" s="23"/>
      <c r="M65" s="23"/>
      <c r="N65" s="23"/>
    </row>
    <row r="66" spans="1:14">
      <c r="A66" s="1" t="s">
        <v>10</v>
      </c>
      <c r="B66" s="33"/>
      <c r="C66" s="34">
        <f>COUNTA(A3:A59)</f>
        <v>55</v>
      </c>
      <c r="D66" s="31"/>
      <c r="E66" s="32"/>
      <c r="F66" s="31"/>
      <c r="G66" s="23"/>
      <c r="H66" s="23"/>
      <c r="I66" s="23"/>
      <c r="J66" s="23"/>
      <c r="K66" s="23"/>
      <c r="L66" s="23"/>
      <c r="M66" s="23"/>
      <c r="N66" s="23"/>
    </row>
    <row r="67" spans="1:14">
      <c r="A67" s="1" t="s">
        <v>7441</v>
      </c>
      <c r="B67" s="33"/>
      <c r="C67" s="34">
        <f>COUNTA(B3:B59)</f>
        <v>19</v>
      </c>
      <c r="D67" s="31"/>
      <c r="E67" s="31"/>
      <c r="F67" s="31"/>
      <c r="G67" s="23"/>
      <c r="H67" s="23"/>
      <c r="I67" s="23"/>
      <c r="J67" s="23"/>
      <c r="K67" s="23"/>
      <c r="L67" s="23"/>
      <c r="M67" s="23"/>
      <c r="N67" s="23"/>
    </row>
    <row r="68" spans="1:14">
      <c r="A68" s="1" t="s">
        <v>9</v>
      </c>
      <c r="B68" s="33"/>
      <c r="C68" s="104">
        <f>AVERAGE(C3:C59)</f>
        <v>16.384615384615383</v>
      </c>
      <c r="D68" s="31"/>
      <c r="E68" s="31"/>
      <c r="F68" s="31"/>
      <c r="G68" s="23"/>
      <c r="H68" s="23"/>
      <c r="I68" s="23"/>
      <c r="J68" s="23"/>
      <c r="K68" s="23"/>
      <c r="L68" s="23"/>
      <c r="M68" s="23"/>
      <c r="N68" s="23"/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workbookViewId="0">
      <selection activeCell="H14" sqref="H14"/>
    </sheetView>
  </sheetViews>
  <sheetFormatPr defaultRowHeight="15"/>
  <cols>
    <col min="1" max="1" width="19" bestFit="1" customWidth="1"/>
  </cols>
  <sheetData>
    <row r="1" spans="1:19">
      <c r="A1" s="100" t="s">
        <v>10054</v>
      </c>
      <c r="B1" s="101"/>
      <c r="C1" s="101"/>
      <c r="D1" s="101"/>
      <c r="E1" s="101"/>
      <c r="F1" s="90"/>
      <c r="G1" s="102" t="s">
        <v>10055</v>
      </c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</row>
    <row r="2" spans="1:19">
      <c r="A2" s="90" t="s">
        <v>10056</v>
      </c>
      <c r="B2" s="98" t="s">
        <v>10057</v>
      </c>
      <c r="C2" s="98" t="s">
        <v>10058</v>
      </c>
      <c r="D2" s="99" t="s">
        <v>10059</v>
      </c>
      <c r="E2" s="99" t="s">
        <v>10060</v>
      </c>
      <c r="F2" s="93"/>
      <c r="G2" s="96"/>
      <c r="H2" s="97" t="s">
        <v>0</v>
      </c>
      <c r="I2" s="97" t="s">
        <v>1</v>
      </c>
      <c r="J2" s="97" t="s">
        <v>10061</v>
      </c>
      <c r="K2" s="97" t="s">
        <v>10062</v>
      </c>
      <c r="L2" s="97" t="s">
        <v>10063</v>
      </c>
      <c r="M2" s="97" t="s">
        <v>10064</v>
      </c>
      <c r="N2" s="97" t="s">
        <v>10065</v>
      </c>
      <c r="O2" s="97" t="s">
        <v>10066</v>
      </c>
      <c r="P2" s="97" t="s">
        <v>10067</v>
      </c>
      <c r="Q2" s="97" t="s">
        <v>10068</v>
      </c>
      <c r="R2" s="97" t="s">
        <v>10069</v>
      </c>
      <c r="S2" s="97" t="s">
        <v>10070</v>
      </c>
    </row>
    <row r="3" spans="1:19">
      <c r="A3" s="93" t="s">
        <v>10071</v>
      </c>
      <c r="B3" s="91">
        <v>619</v>
      </c>
      <c r="C3" s="91">
        <v>302</v>
      </c>
      <c r="D3" s="92">
        <v>284</v>
      </c>
      <c r="E3" s="92">
        <v>407</v>
      </c>
      <c r="F3" s="93"/>
      <c r="G3" s="94" t="s">
        <v>10057</v>
      </c>
      <c r="H3" s="95">
        <v>131</v>
      </c>
      <c r="I3" s="95">
        <v>197</v>
      </c>
      <c r="J3" s="95">
        <v>251</v>
      </c>
      <c r="K3" s="95">
        <v>198</v>
      </c>
      <c r="L3" s="95">
        <v>193</v>
      </c>
      <c r="M3" s="95">
        <v>261</v>
      </c>
      <c r="N3" s="95">
        <v>272</v>
      </c>
      <c r="O3" s="95">
        <v>256</v>
      </c>
      <c r="P3" s="95">
        <v>206</v>
      </c>
      <c r="Q3" s="95">
        <v>272</v>
      </c>
      <c r="R3" s="95">
        <v>248</v>
      </c>
      <c r="S3" s="95">
        <v>299</v>
      </c>
    </row>
    <row r="4" spans="1:19">
      <c r="A4" s="93" t="s">
        <v>10072</v>
      </c>
      <c r="B4" s="91">
        <v>570</v>
      </c>
      <c r="C4" s="91">
        <v>180</v>
      </c>
      <c r="D4" s="92">
        <v>214</v>
      </c>
      <c r="E4" s="92">
        <v>524</v>
      </c>
      <c r="F4" s="93"/>
      <c r="G4" s="94" t="s">
        <v>10058</v>
      </c>
      <c r="H4" s="95">
        <v>84</v>
      </c>
      <c r="I4" s="95">
        <v>62</v>
      </c>
      <c r="J4" s="95">
        <v>84</v>
      </c>
      <c r="K4" s="95">
        <v>107</v>
      </c>
      <c r="L4" s="95">
        <v>143</v>
      </c>
      <c r="M4" s="95">
        <v>129</v>
      </c>
      <c r="N4" s="95">
        <v>109</v>
      </c>
      <c r="O4" s="95">
        <v>142</v>
      </c>
      <c r="P4" s="95">
        <v>127</v>
      </c>
      <c r="Q4" s="95">
        <v>133</v>
      </c>
      <c r="R4" s="95">
        <v>146</v>
      </c>
      <c r="S4" s="95">
        <v>156</v>
      </c>
    </row>
    <row r="5" spans="1:19">
      <c r="A5" s="93" t="s">
        <v>10073</v>
      </c>
      <c r="B5" s="91">
        <v>413</v>
      </c>
      <c r="C5" s="91">
        <v>361</v>
      </c>
      <c r="D5" s="92">
        <v>234</v>
      </c>
      <c r="E5" s="92">
        <v>395</v>
      </c>
      <c r="F5" s="93"/>
      <c r="G5" s="94" t="s">
        <v>10059</v>
      </c>
      <c r="H5" s="95">
        <v>100</v>
      </c>
      <c r="I5" s="95">
        <v>56</v>
      </c>
      <c r="J5" s="95">
        <v>62</v>
      </c>
      <c r="K5" s="95">
        <v>81</v>
      </c>
      <c r="L5" s="95">
        <v>89</v>
      </c>
      <c r="M5" s="95">
        <v>79</v>
      </c>
      <c r="N5" s="95">
        <v>53</v>
      </c>
      <c r="O5" s="95">
        <v>86</v>
      </c>
      <c r="P5" s="95">
        <v>134</v>
      </c>
      <c r="Q5" s="95">
        <v>140</v>
      </c>
      <c r="R5" s="95">
        <v>195</v>
      </c>
      <c r="S5" s="95">
        <v>202</v>
      </c>
    </row>
    <row r="6" spans="1:19">
      <c r="A6" s="93" t="s">
        <v>10074</v>
      </c>
      <c r="B6" s="91">
        <v>543</v>
      </c>
      <c r="C6" s="91">
        <v>207</v>
      </c>
      <c r="D6" s="92">
        <v>229</v>
      </c>
      <c r="E6" s="92">
        <v>700</v>
      </c>
      <c r="F6" s="93"/>
      <c r="G6" s="94" t="s">
        <v>10060</v>
      </c>
      <c r="H6" s="95">
        <v>156</v>
      </c>
      <c r="I6" s="95">
        <v>236</v>
      </c>
      <c r="J6" s="95">
        <v>182</v>
      </c>
      <c r="K6" s="95">
        <v>186</v>
      </c>
      <c r="L6" s="95">
        <v>222</v>
      </c>
      <c r="M6" s="95">
        <v>198</v>
      </c>
      <c r="N6" s="95">
        <v>201</v>
      </c>
      <c r="O6" s="95">
        <v>221</v>
      </c>
      <c r="P6" s="95">
        <v>233</v>
      </c>
      <c r="Q6" s="95">
        <v>219</v>
      </c>
      <c r="R6" s="95">
        <v>216</v>
      </c>
      <c r="S6" s="95">
        <v>244</v>
      </c>
    </row>
    <row r="7" spans="1:19">
      <c r="A7" s="93" t="s">
        <v>10075</v>
      </c>
      <c r="B7" s="91">
        <v>662</v>
      </c>
      <c r="C7" s="91">
        <v>304</v>
      </c>
      <c r="D7" s="92">
        <v>282</v>
      </c>
      <c r="E7" s="92">
        <v>567</v>
      </c>
      <c r="F7" s="93"/>
    </row>
    <row r="8" spans="1:19">
      <c r="F8" s="93"/>
    </row>
  </sheetData>
  <mergeCells count="2">
    <mergeCell ref="A1:E1"/>
    <mergeCell ref="G1:S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47"/>
  <sheetViews>
    <sheetView workbookViewId="0">
      <selection activeCell="A4" sqref="A4"/>
    </sheetView>
  </sheetViews>
  <sheetFormatPr defaultRowHeight="15"/>
  <cols>
    <col min="1" max="1" width="54.5703125" bestFit="1" customWidth="1"/>
    <col min="2" max="2" width="9.28515625" bestFit="1" customWidth="1"/>
    <col min="3" max="3" width="8.7109375" bestFit="1" customWidth="1"/>
    <col min="4" max="4" width="7.7109375" bestFit="1" customWidth="1"/>
    <col min="5" max="5" width="32.7109375" customWidth="1"/>
    <col min="6" max="6" width="18.28515625" bestFit="1" customWidth="1"/>
    <col min="7" max="7" width="15.42578125" bestFit="1" customWidth="1"/>
    <col min="8" max="8" width="15.140625" customWidth="1"/>
    <col min="9" max="9" width="11.140625" customWidth="1"/>
    <col min="10" max="10" width="14.42578125" customWidth="1"/>
    <col min="11" max="11" width="8.42578125" bestFit="1" customWidth="1"/>
    <col min="12" max="12" width="27" customWidth="1"/>
  </cols>
  <sheetData>
    <row r="1" spans="1:12">
      <c r="A1" s="42" t="s">
        <v>7487</v>
      </c>
      <c r="B1" s="43" t="s">
        <v>7488</v>
      </c>
      <c r="C1" s="44" t="s">
        <v>10051</v>
      </c>
      <c r="D1" s="44" t="s">
        <v>7489</v>
      </c>
      <c r="E1" s="42" t="s">
        <v>7490</v>
      </c>
      <c r="F1" s="42" t="s">
        <v>7491</v>
      </c>
      <c r="G1" s="42" t="s">
        <v>7492</v>
      </c>
      <c r="H1" s="42" t="s">
        <v>10052</v>
      </c>
      <c r="I1" s="42" t="s">
        <v>7493</v>
      </c>
      <c r="J1" s="42" t="s">
        <v>7494</v>
      </c>
      <c r="K1" s="44" t="s">
        <v>10053</v>
      </c>
      <c r="L1" s="42" t="s">
        <v>7495</v>
      </c>
    </row>
    <row r="2" spans="1:12">
      <c r="A2" s="45" t="s">
        <v>7496</v>
      </c>
      <c r="B2" s="46"/>
      <c r="C2" s="47">
        <v>159.91999999999999</v>
      </c>
      <c r="D2" s="47">
        <f t="shared" ref="D2:D65" si="0">B2*C2</f>
        <v>0</v>
      </c>
      <c r="E2" s="48" t="s">
        <v>7497</v>
      </c>
      <c r="F2" s="49" t="s">
        <v>7498</v>
      </c>
      <c r="G2" s="49" t="s">
        <v>7499</v>
      </c>
      <c r="H2" s="49" t="s">
        <v>7500</v>
      </c>
      <c r="I2" s="50" t="s">
        <v>7501</v>
      </c>
      <c r="J2" s="48" t="s">
        <v>7502</v>
      </c>
      <c r="K2" s="50">
        <v>12</v>
      </c>
      <c r="L2" s="50" t="s">
        <v>7502</v>
      </c>
    </row>
    <row r="3" spans="1:12">
      <c r="A3" s="51" t="s">
        <v>7503</v>
      </c>
      <c r="B3" s="43"/>
      <c r="C3" s="47">
        <v>77.97</v>
      </c>
      <c r="D3" s="47">
        <f t="shared" si="0"/>
        <v>0</v>
      </c>
      <c r="E3" s="52" t="s">
        <v>7504</v>
      </c>
      <c r="F3" s="52" t="s">
        <v>7505</v>
      </c>
      <c r="G3" s="52" t="s">
        <v>7499</v>
      </c>
      <c r="H3" s="52" t="s">
        <v>7500</v>
      </c>
      <c r="I3" s="53" t="s">
        <v>7501</v>
      </c>
      <c r="J3" s="54" t="s">
        <v>7502</v>
      </c>
      <c r="K3" s="55">
        <v>12</v>
      </c>
      <c r="L3" s="53" t="s">
        <v>7502</v>
      </c>
    </row>
    <row r="4" spans="1:12">
      <c r="A4" s="45" t="s">
        <v>7506</v>
      </c>
      <c r="B4" s="46"/>
      <c r="C4" s="47">
        <v>239.92</v>
      </c>
      <c r="D4" s="47">
        <f t="shared" si="0"/>
        <v>0</v>
      </c>
      <c r="E4" s="48" t="s">
        <v>7497</v>
      </c>
      <c r="F4" s="49" t="s">
        <v>7507</v>
      </c>
      <c r="G4" s="49" t="s">
        <v>7499</v>
      </c>
      <c r="H4" s="49" t="s">
        <v>7500</v>
      </c>
      <c r="I4" s="50" t="s">
        <v>7501</v>
      </c>
      <c r="J4" s="48" t="s">
        <v>7502</v>
      </c>
      <c r="K4" s="50">
        <v>12</v>
      </c>
      <c r="L4" s="50" t="s">
        <v>7502</v>
      </c>
    </row>
    <row r="5" spans="1:12">
      <c r="A5" s="45" t="s">
        <v>7508</v>
      </c>
      <c r="B5" s="46"/>
      <c r="C5" s="47">
        <v>159.91999999999999</v>
      </c>
      <c r="D5" s="47">
        <f t="shared" si="0"/>
        <v>0</v>
      </c>
      <c r="E5" s="48" t="s">
        <v>7497</v>
      </c>
      <c r="F5" s="49" t="s">
        <v>7505</v>
      </c>
      <c r="G5" s="49" t="s">
        <v>7499</v>
      </c>
      <c r="H5" s="49" t="s">
        <v>7500</v>
      </c>
      <c r="I5" s="50" t="s">
        <v>7501</v>
      </c>
      <c r="J5" s="48" t="s">
        <v>7502</v>
      </c>
      <c r="K5" s="50">
        <v>12</v>
      </c>
      <c r="L5" s="50" t="s">
        <v>7502</v>
      </c>
    </row>
    <row r="6" spans="1:12">
      <c r="A6" s="45" t="s">
        <v>7509</v>
      </c>
      <c r="B6" s="46"/>
      <c r="C6" s="47">
        <v>95.92</v>
      </c>
      <c r="D6" s="47">
        <f t="shared" si="0"/>
        <v>0</v>
      </c>
      <c r="E6" s="48" t="s">
        <v>7497</v>
      </c>
      <c r="F6" s="49" t="s">
        <v>7510</v>
      </c>
      <c r="G6" s="49" t="s">
        <v>7499</v>
      </c>
      <c r="H6" s="49" t="s">
        <v>7500</v>
      </c>
      <c r="I6" s="50" t="s">
        <v>7501</v>
      </c>
      <c r="J6" s="48" t="s">
        <v>7511</v>
      </c>
      <c r="K6" s="50">
        <v>6</v>
      </c>
      <c r="L6" s="50" t="s">
        <v>7502</v>
      </c>
    </row>
    <row r="7" spans="1:12">
      <c r="A7" s="45" t="s">
        <v>7512</v>
      </c>
      <c r="B7" s="46"/>
      <c r="C7" s="47">
        <v>159.91999999999999</v>
      </c>
      <c r="D7" s="47">
        <f t="shared" si="0"/>
        <v>0</v>
      </c>
      <c r="E7" s="48" t="s">
        <v>7497</v>
      </c>
      <c r="F7" s="49" t="s">
        <v>7513</v>
      </c>
      <c r="G7" s="49" t="s">
        <v>7499</v>
      </c>
      <c r="H7" s="49" t="s">
        <v>7500</v>
      </c>
      <c r="I7" s="50" t="s">
        <v>7501</v>
      </c>
      <c r="J7" s="48" t="s">
        <v>7502</v>
      </c>
      <c r="K7" s="50">
        <v>12</v>
      </c>
      <c r="L7" s="50" t="s">
        <v>7502</v>
      </c>
    </row>
    <row r="8" spans="1:12">
      <c r="A8" s="45" t="s">
        <v>7514</v>
      </c>
      <c r="B8" s="46"/>
      <c r="C8" s="47">
        <v>119.92</v>
      </c>
      <c r="D8" s="47">
        <f t="shared" si="0"/>
        <v>0</v>
      </c>
      <c r="E8" s="48" t="s">
        <v>7497</v>
      </c>
      <c r="F8" s="49" t="s">
        <v>7515</v>
      </c>
      <c r="G8" s="49" t="s">
        <v>7499</v>
      </c>
      <c r="H8" s="49" t="s">
        <v>7500</v>
      </c>
      <c r="I8" s="50" t="s">
        <v>7501</v>
      </c>
      <c r="J8" s="48" t="s">
        <v>7502</v>
      </c>
      <c r="K8" s="50">
        <v>10</v>
      </c>
      <c r="L8" s="50" t="s">
        <v>7502</v>
      </c>
    </row>
    <row r="9" spans="1:12">
      <c r="A9" s="51" t="s">
        <v>7516</v>
      </c>
      <c r="B9" s="43"/>
      <c r="C9" s="47">
        <v>64.95</v>
      </c>
      <c r="D9" s="47">
        <f t="shared" si="0"/>
        <v>0</v>
      </c>
      <c r="E9" s="52" t="s">
        <v>7517</v>
      </c>
      <c r="F9" s="52" t="s">
        <v>7518</v>
      </c>
      <c r="G9" s="52" t="s">
        <v>7499</v>
      </c>
      <c r="H9" s="52" t="s">
        <v>7500</v>
      </c>
      <c r="I9" s="53" t="s">
        <v>7501</v>
      </c>
      <c r="J9" s="54" t="s">
        <v>7502</v>
      </c>
      <c r="K9" s="55">
        <v>12</v>
      </c>
      <c r="L9" s="53" t="s">
        <v>7502</v>
      </c>
    </row>
    <row r="10" spans="1:12">
      <c r="A10" s="56" t="s">
        <v>7519</v>
      </c>
      <c r="B10" s="43"/>
      <c r="C10" s="47">
        <v>64.95</v>
      </c>
      <c r="D10" s="47">
        <f t="shared" si="0"/>
        <v>0</v>
      </c>
      <c r="E10" s="52" t="s">
        <v>7520</v>
      </c>
      <c r="F10" s="52" t="s">
        <v>7518</v>
      </c>
      <c r="G10" s="52" t="s">
        <v>7499</v>
      </c>
      <c r="H10" s="52" t="s">
        <v>7500</v>
      </c>
      <c r="I10" s="53" t="s">
        <v>7501</v>
      </c>
      <c r="J10" s="52" t="s">
        <v>7502</v>
      </c>
      <c r="K10" s="55">
        <v>10</v>
      </c>
      <c r="L10" s="53" t="s">
        <v>7502</v>
      </c>
    </row>
    <row r="11" spans="1:12">
      <c r="A11" s="45" t="s">
        <v>7521</v>
      </c>
      <c r="B11" s="46"/>
      <c r="C11" s="47">
        <v>159.91999999999999</v>
      </c>
      <c r="D11" s="47">
        <f t="shared" si="0"/>
        <v>0</v>
      </c>
      <c r="E11" s="48" t="s">
        <v>7497</v>
      </c>
      <c r="F11" s="49" t="s">
        <v>7498</v>
      </c>
      <c r="G11" s="49" t="s">
        <v>7499</v>
      </c>
      <c r="H11" s="49" t="s">
        <v>7500</v>
      </c>
      <c r="I11" s="50" t="s">
        <v>7501</v>
      </c>
      <c r="J11" s="48" t="s">
        <v>7502</v>
      </c>
      <c r="K11" s="50">
        <v>12</v>
      </c>
      <c r="L11" s="50" t="s">
        <v>7502</v>
      </c>
    </row>
    <row r="12" spans="1:12">
      <c r="A12" s="45" t="s">
        <v>7522</v>
      </c>
      <c r="B12" s="46"/>
      <c r="C12" s="47">
        <v>159.91999999999999</v>
      </c>
      <c r="D12" s="47">
        <f t="shared" si="0"/>
        <v>0</v>
      </c>
      <c r="E12" s="48" t="s">
        <v>7497</v>
      </c>
      <c r="F12" s="49" t="s">
        <v>7523</v>
      </c>
      <c r="G12" s="49" t="s">
        <v>7499</v>
      </c>
      <c r="H12" s="49" t="s">
        <v>7500</v>
      </c>
      <c r="I12" s="50" t="s">
        <v>7501</v>
      </c>
      <c r="J12" s="48" t="s">
        <v>7502</v>
      </c>
      <c r="K12" s="50">
        <v>12</v>
      </c>
      <c r="L12" s="50" t="s">
        <v>7502</v>
      </c>
    </row>
    <row r="13" spans="1:12">
      <c r="A13" s="51" t="s">
        <v>7524</v>
      </c>
      <c r="B13" s="43"/>
      <c r="C13" s="47">
        <v>243.68</v>
      </c>
      <c r="D13" s="47">
        <f t="shared" si="0"/>
        <v>0</v>
      </c>
      <c r="E13" s="52" t="s">
        <v>7525</v>
      </c>
      <c r="F13" s="52" t="s">
        <v>7523</v>
      </c>
      <c r="G13" s="52" t="s">
        <v>7526</v>
      </c>
      <c r="H13" s="52" t="s">
        <v>7500</v>
      </c>
      <c r="I13" s="53" t="s">
        <v>7501</v>
      </c>
      <c r="J13" s="54" t="s">
        <v>7502</v>
      </c>
      <c r="K13" s="55">
        <v>13</v>
      </c>
      <c r="L13" s="53" t="s">
        <v>7502</v>
      </c>
    </row>
    <row r="14" spans="1:12">
      <c r="A14" s="45" t="s">
        <v>7527</v>
      </c>
      <c r="B14" s="46"/>
      <c r="C14" s="47">
        <v>159.91999999999999</v>
      </c>
      <c r="D14" s="47">
        <f t="shared" si="0"/>
        <v>0</v>
      </c>
      <c r="E14" s="48" t="s">
        <v>7497</v>
      </c>
      <c r="F14" s="49" t="s">
        <v>7515</v>
      </c>
      <c r="G14" s="49" t="s">
        <v>7499</v>
      </c>
      <c r="H14" s="49" t="s">
        <v>7500</v>
      </c>
      <c r="I14" s="50" t="s">
        <v>7501</v>
      </c>
      <c r="J14" s="48" t="s">
        <v>7502</v>
      </c>
      <c r="K14" s="50">
        <v>12</v>
      </c>
      <c r="L14" s="50" t="s">
        <v>7502</v>
      </c>
    </row>
    <row r="15" spans="1:12">
      <c r="A15" s="56" t="s">
        <v>7528</v>
      </c>
      <c r="B15" s="43"/>
      <c r="C15" s="47">
        <v>64.95</v>
      </c>
      <c r="D15" s="47">
        <f t="shared" si="0"/>
        <v>0</v>
      </c>
      <c r="E15" s="52" t="s">
        <v>7520</v>
      </c>
      <c r="F15" s="52" t="s">
        <v>7518</v>
      </c>
      <c r="G15" s="52" t="s">
        <v>7499</v>
      </c>
      <c r="H15" s="52" t="s">
        <v>7500</v>
      </c>
      <c r="I15" s="53" t="s">
        <v>7501</v>
      </c>
      <c r="J15" s="52" t="s">
        <v>7502</v>
      </c>
      <c r="K15" s="55">
        <v>10</v>
      </c>
      <c r="L15" s="53" t="s">
        <v>7502</v>
      </c>
    </row>
    <row r="16" spans="1:12">
      <c r="A16" s="57" t="s">
        <v>7529</v>
      </c>
      <c r="B16" s="46"/>
      <c r="C16" s="47">
        <v>29.97</v>
      </c>
      <c r="D16" s="47">
        <f t="shared" si="0"/>
        <v>0</v>
      </c>
      <c r="E16" s="49" t="s">
        <v>7530</v>
      </c>
      <c r="F16" s="49" t="s">
        <v>7531</v>
      </c>
      <c r="G16" s="49" t="s">
        <v>7499</v>
      </c>
      <c r="H16" s="49" t="s">
        <v>7500</v>
      </c>
      <c r="I16" s="50" t="s">
        <v>7501</v>
      </c>
      <c r="J16" s="48" t="s">
        <v>7511</v>
      </c>
      <c r="K16" s="50">
        <v>6</v>
      </c>
      <c r="L16" s="50" t="s">
        <v>7502</v>
      </c>
    </row>
    <row r="17" spans="1:12">
      <c r="A17" s="45" t="s">
        <v>7532</v>
      </c>
      <c r="B17" s="46"/>
      <c r="C17" s="47">
        <v>163.80000000000001</v>
      </c>
      <c r="D17" s="47">
        <f t="shared" si="0"/>
        <v>0</v>
      </c>
      <c r="E17" s="48" t="s">
        <v>7533</v>
      </c>
      <c r="F17" s="49" t="s">
        <v>2</v>
      </c>
      <c r="G17" s="49" t="s">
        <v>7499</v>
      </c>
      <c r="H17" s="49" t="s">
        <v>7500</v>
      </c>
      <c r="I17" s="50" t="s">
        <v>7501</v>
      </c>
      <c r="J17" s="48" t="s">
        <v>7534</v>
      </c>
      <c r="K17" s="50">
        <v>52</v>
      </c>
      <c r="L17" s="50" t="s">
        <v>7534</v>
      </c>
    </row>
    <row r="18" spans="1:12">
      <c r="A18" s="45" t="s">
        <v>7535</v>
      </c>
      <c r="B18" s="46"/>
      <c r="C18" s="47">
        <v>159.91999999999999</v>
      </c>
      <c r="D18" s="47">
        <f t="shared" si="0"/>
        <v>0</v>
      </c>
      <c r="E18" s="48" t="s">
        <v>7497</v>
      </c>
      <c r="F18" s="49" t="s">
        <v>7498</v>
      </c>
      <c r="G18" s="49" t="s">
        <v>7499</v>
      </c>
      <c r="H18" s="49" t="s">
        <v>7500</v>
      </c>
      <c r="I18" s="50" t="s">
        <v>7501</v>
      </c>
      <c r="J18" s="48" t="s">
        <v>7502</v>
      </c>
      <c r="K18" s="50">
        <v>12</v>
      </c>
      <c r="L18" s="50" t="s">
        <v>7502</v>
      </c>
    </row>
    <row r="19" spans="1:12">
      <c r="A19" s="45" t="s">
        <v>7536</v>
      </c>
      <c r="B19" s="46"/>
      <c r="C19" s="47">
        <v>30</v>
      </c>
      <c r="D19" s="47">
        <f t="shared" si="0"/>
        <v>0</v>
      </c>
      <c r="E19" s="48" t="s">
        <v>7533</v>
      </c>
      <c r="F19" s="49" t="s">
        <v>2</v>
      </c>
      <c r="G19" s="49" t="s">
        <v>7499</v>
      </c>
      <c r="H19" s="49" t="s">
        <v>7500</v>
      </c>
      <c r="I19" s="50" t="s">
        <v>7501</v>
      </c>
      <c r="J19" s="48" t="s">
        <v>7537</v>
      </c>
      <c r="K19" s="50">
        <v>26</v>
      </c>
      <c r="L19" s="50" t="s">
        <v>7534</v>
      </c>
    </row>
    <row r="20" spans="1:12">
      <c r="A20" s="45" t="s">
        <v>7538</v>
      </c>
      <c r="B20" s="46"/>
      <c r="C20" s="47">
        <v>299.95</v>
      </c>
      <c r="D20" s="47">
        <f t="shared" si="0"/>
        <v>0</v>
      </c>
      <c r="E20" s="48" t="s">
        <v>7497</v>
      </c>
      <c r="F20" s="49" t="s">
        <v>7539</v>
      </c>
      <c r="G20" s="49" t="s">
        <v>7499</v>
      </c>
      <c r="H20" s="49" t="s">
        <v>7500</v>
      </c>
      <c r="I20" s="50" t="s">
        <v>7501</v>
      </c>
      <c r="J20" s="48" t="s">
        <v>7534</v>
      </c>
      <c r="K20" s="50">
        <v>51</v>
      </c>
      <c r="L20" s="50" t="s">
        <v>7534</v>
      </c>
    </row>
    <row r="21" spans="1:12">
      <c r="A21" s="51" t="s">
        <v>7540</v>
      </c>
      <c r="B21" s="43"/>
      <c r="C21" s="47">
        <v>256.77</v>
      </c>
      <c r="D21" s="47">
        <f t="shared" si="0"/>
        <v>0</v>
      </c>
      <c r="E21" s="52" t="s">
        <v>7525</v>
      </c>
      <c r="F21" s="52" t="s">
        <v>7523</v>
      </c>
      <c r="G21" s="52" t="s">
        <v>7526</v>
      </c>
      <c r="H21" s="52" t="s">
        <v>7500</v>
      </c>
      <c r="I21" s="53" t="s">
        <v>7501</v>
      </c>
      <c r="J21" s="54" t="s">
        <v>7502</v>
      </c>
      <c r="K21" s="55">
        <v>13</v>
      </c>
      <c r="L21" s="53" t="s">
        <v>7502</v>
      </c>
    </row>
    <row r="22" spans="1:12">
      <c r="A22" s="45" t="s">
        <v>7541</v>
      </c>
      <c r="B22" s="46"/>
      <c r="C22" s="47">
        <v>159.91999999999999</v>
      </c>
      <c r="D22" s="47">
        <f t="shared" si="0"/>
        <v>0</v>
      </c>
      <c r="E22" s="48" t="s">
        <v>7497</v>
      </c>
      <c r="F22" s="49" t="s">
        <v>2</v>
      </c>
      <c r="G22" s="49" t="s">
        <v>7499</v>
      </c>
      <c r="H22" s="49" t="s">
        <v>7500</v>
      </c>
      <c r="I22" s="50" t="s">
        <v>7501</v>
      </c>
      <c r="J22" s="48" t="s">
        <v>7502</v>
      </c>
      <c r="K22" s="50">
        <v>12</v>
      </c>
      <c r="L22" s="50" t="s">
        <v>7502</v>
      </c>
    </row>
    <row r="23" spans="1:12">
      <c r="A23" s="45" t="s">
        <v>7542</v>
      </c>
      <c r="B23" s="46"/>
      <c r="C23" s="47">
        <v>159.91999999999999</v>
      </c>
      <c r="D23" s="47">
        <f t="shared" si="0"/>
        <v>0</v>
      </c>
      <c r="E23" s="48" t="s">
        <v>7497</v>
      </c>
      <c r="F23" s="49" t="s">
        <v>7498</v>
      </c>
      <c r="G23" s="49" t="s">
        <v>7499</v>
      </c>
      <c r="H23" s="49" t="s">
        <v>7500</v>
      </c>
      <c r="I23" s="50" t="s">
        <v>7501</v>
      </c>
      <c r="J23" s="48" t="s">
        <v>7502</v>
      </c>
      <c r="K23" s="50">
        <v>12</v>
      </c>
      <c r="L23" s="50" t="s">
        <v>7502</v>
      </c>
    </row>
    <row r="24" spans="1:12">
      <c r="A24" s="45" t="s">
        <v>7543</v>
      </c>
      <c r="B24" s="46"/>
      <c r="C24" s="47">
        <v>159.91999999999999</v>
      </c>
      <c r="D24" s="47">
        <f t="shared" si="0"/>
        <v>0</v>
      </c>
      <c r="E24" s="48" t="s">
        <v>7497</v>
      </c>
      <c r="F24" s="49" t="s">
        <v>7498</v>
      </c>
      <c r="G24" s="49" t="s">
        <v>7499</v>
      </c>
      <c r="H24" s="49" t="s">
        <v>7500</v>
      </c>
      <c r="I24" s="50" t="s">
        <v>7501</v>
      </c>
      <c r="J24" s="48" t="s">
        <v>7502</v>
      </c>
      <c r="K24" s="50">
        <v>10</v>
      </c>
      <c r="L24" s="50" t="s">
        <v>7502</v>
      </c>
    </row>
    <row r="25" spans="1:12">
      <c r="A25" s="45" t="s">
        <v>7544</v>
      </c>
      <c r="B25" s="46"/>
      <c r="C25" s="47">
        <v>159.91999999999999</v>
      </c>
      <c r="D25" s="47">
        <f t="shared" si="0"/>
        <v>0</v>
      </c>
      <c r="E25" s="48" t="s">
        <v>7497</v>
      </c>
      <c r="F25" s="49" t="s">
        <v>7545</v>
      </c>
      <c r="G25" s="49" t="s">
        <v>7499</v>
      </c>
      <c r="H25" s="49" t="s">
        <v>7500</v>
      </c>
      <c r="I25" s="50" t="s">
        <v>7501</v>
      </c>
      <c r="J25" s="48" t="s">
        <v>7502</v>
      </c>
      <c r="K25" s="50">
        <v>12</v>
      </c>
      <c r="L25" s="50" t="s">
        <v>7502</v>
      </c>
    </row>
    <row r="26" spans="1:12">
      <c r="A26" s="45" t="s">
        <v>7546</v>
      </c>
      <c r="B26" s="46"/>
      <c r="C26" s="47">
        <v>89.1</v>
      </c>
      <c r="D26" s="47">
        <f t="shared" si="0"/>
        <v>0</v>
      </c>
      <c r="E26" s="48" t="s">
        <v>7547</v>
      </c>
      <c r="F26" s="49" t="s">
        <v>7548</v>
      </c>
      <c r="G26" s="49" t="s">
        <v>7499</v>
      </c>
      <c r="H26" s="49" t="s">
        <v>7500</v>
      </c>
      <c r="I26" s="50" t="s">
        <v>7501</v>
      </c>
      <c r="J26" s="48" t="s">
        <v>7511</v>
      </c>
      <c r="K26" s="50">
        <v>6</v>
      </c>
      <c r="L26" s="50" t="s">
        <v>7502</v>
      </c>
    </row>
    <row r="27" spans="1:12">
      <c r="A27" s="51" t="s">
        <v>7549</v>
      </c>
      <c r="B27" s="43"/>
      <c r="C27" s="58">
        <v>89.75</v>
      </c>
      <c r="D27" s="47">
        <f t="shared" si="0"/>
        <v>0</v>
      </c>
      <c r="E27" s="52" t="s">
        <v>7550</v>
      </c>
      <c r="F27" s="52" t="s">
        <v>7548</v>
      </c>
      <c r="G27" s="52" t="s">
        <v>7499</v>
      </c>
      <c r="H27" s="52" t="s">
        <v>7500</v>
      </c>
      <c r="I27" s="53" t="s">
        <v>7501</v>
      </c>
      <c r="J27" s="54" t="s">
        <v>7502</v>
      </c>
      <c r="K27" s="55">
        <v>9</v>
      </c>
      <c r="L27" s="53" t="s">
        <v>7502</v>
      </c>
    </row>
    <row r="28" spans="1:12">
      <c r="A28" s="45" t="s">
        <v>7551</v>
      </c>
      <c r="B28" s="43"/>
      <c r="C28" s="59">
        <v>89.75</v>
      </c>
      <c r="D28" s="47">
        <f t="shared" si="0"/>
        <v>0</v>
      </c>
      <c r="E28" s="60" t="s">
        <v>7550</v>
      </c>
      <c r="F28" s="61" t="s">
        <v>7548</v>
      </c>
      <c r="G28" s="61" t="s">
        <v>7499</v>
      </c>
      <c r="H28" s="61" t="s">
        <v>7552</v>
      </c>
      <c r="I28" s="62" t="s">
        <v>7553</v>
      </c>
      <c r="J28" s="63" t="s">
        <v>7511</v>
      </c>
      <c r="K28" s="64">
        <v>6</v>
      </c>
      <c r="L28" s="62" t="s">
        <v>7502</v>
      </c>
    </row>
    <row r="29" spans="1:12">
      <c r="A29" s="51" t="s">
        <v>7554</v>
      </c>
      <c r="B29" s="43"/>
      <c r="C29" s="58">
        <v>89.75</v>
      </c>
      <c r="D29" s="47">
        <f t="shared" si="0"/>
        <v>0</v>
      </c>
      <c r="E29" s="52" t="s">
        <v>7550</v>
      </c>
      <c r="F29" s="52" t="s">
        <v>7548</v>
      </c>
      <c r="G29" s="52" t="s">
        <v>7499</v>
      </c>
      <c r="H29" s="52" t="s">
        <v>7500</v>
      </c>
      <c r="I29" s="53" t="s">
        <v>7501</v>
      </c>
      <c r="J29" s="54" t="s">
        <v>7502</v>
      </c>
      <c r="K29" s="55">
        <v>9</v>
      </c>
      <c r="L29" s="53" t="s">
        <v>7502</v>
      </c>
    </row>
    <row r="30" spans="1:12">
      <c r="A30" s="45" t="s">
        <v>7555</v>
      </c>
      <c r="B30" s="43"/>
      <c r="C30" s="59">
        <v>89.75</v>
      </c>
      <c r="D30" s="47">
        <f t="shared" si="0"/>
        <v>0</v>
      </c>
      <c r="E30" s="60" t="s">
        <v>7550</v>
      </c>
      <c r="F30" s="61" t="s">
        <v>7548</v>
      </c>
      <c r="G30" s="61" t="s">
        <v>7499</v>
      </c>
      <c r="H30" s="61" t="s">
        <v>7552</v>
      </c>
      <c r="I30" s="62" t="s">
        <v>7553</v>
      </c>
      <c r="J30" s="63" t="s">
        <v>7511</v>
      </c>
      <c r="K30" s="64">
        <v>6</v>
      </c>
      <c r="L30" s="62" t="s">
        <v>7502</v>
      </c>
    </row>
    <row r="31" spans="1:12">
      <c r="A31" s="51" t="s">
        <v>7556</v>
      </c>
      <c r="B31" s="43"/>
      <c r="C31" s="58">
        <v>89.75</v>
      </c>
      <c r="D31" s="47">
        <f t="shared" si="0"/>
        <v>0</v>
      </c>
      <c r="E31" s="52" t="s">
        <v>7550</v>
      </c>
      <c r="F31" s="52" t="s">
        <v>7557</v>
      </c>
      <c r="G31" s="52" t="s">
        <v>7499</v>
      </c>
      <c r="H31" s="52" t="s">
        <v>7500</v>
      </c>
      <c r="I31" s="53" t="s">
        <v>7501</v>
      </c>
      <c r="J31" s="54" t="s">
        <v>7558</v>
      </c>
      <c r="K31" s="55">
        <v>6</v>
      </c>
      <c r="L31" s="53" t="s">
        <v>7502</v>
      </c>
    </row>
    <row r="32" spans="1:12">
      <c r="A32" s="51" t="s">
        <v>7559</v>
      </c>
      <c r="B32" s="43"/>
      <c r="C32" s="58">
        <v>89.75</v>
      </c>
      <c r="D32" s="47">
        <f t="shared" si="0"/>
        <v>0</v>
      </c>
      <c r="E32" s="52" t="s">
        <v>7550</v>
      </c>
      <c r="F32" s="52" t="s">
        <v>7548</v>
      </c>
      <c r="G32" s="52" t="s">
        <v>7499</v>
      </c>
      <c r="H32" s="52" t="s">
        <v>7500</v>
      </c>
      <c r="I32" s="53" t="s">
        <v>7501</v>
      </c>
      <c r="J32" s="54" t="s">
        <v>7511</v>
      </c>
      <c r="K32" s="55">
        <v>6</v>
      </c>
      <c r="L32" s="53" t="s">
        <v>7502</v>
      </c>
    </row>
    <row r="33" spans="1:12">
      <c r="A33" s="51" t="s">
        <v>7560</v>
      </c>
      <c r="B33" s="43"/>
      <c r="C33" s="58">
        <v>89.75</v>
      </c>
      <c r="D33" s="47">
        <f t="shared" si="0"/>
        <v>0</v>
      </c>
      <c r="E33" s="52" t="s">
        <v>7550</v>
      </c>
      <c r="F33" s="52" t="s">
        <v>7548</v>
      </c>
      <c r="G33" s="52" t="s">
        <v>7499</v>
      </c>
      <c r="H33" s="52" t="s">
        <v>7500</v>
      </c>
      <c r="I33" s="53" t="s">
        <v>7501</v>
      </c>
      <c r="J33" s="54" t="s">
        <v>7502</v>
      </c>
      <c r="K33" s="55">
        <v>9</v>
      </c>
      <c r="L33" s="53" t="s">
        <v>7502</v>
      </c>
    </row>
    <row r="34" spans="1:12">
      <c r="A34" s="51" t="s">
        <v>7561</v>
      </c>
      <c r="B34" s="43"/>
      <c r="C34" s="58">
        <v>89.75</v>
      </c>
      <c r="D34" s="47">
        <f t="shared" si="0"/>
        <v>0</v>
      </c>
      <c r="E34" s="52" t="s">
        <v>7550</v>
      </c>
      <c r="F34" s="52" t="s">
        <v>7548</v>
      </c>
      <c r="G34" s="52" t="s">
        <v>7499</v>
      </c>
      <c r="H34" s="52" t="s">
        <v>7500</v>
      </c>
      <c r="I34" s="53" t="s">
        <v>7501</v>
      </c>
      <c r="J34" s="54" t="s">
        <v>7502</v>
      </c>
      <c r="K34" s="55">
        <v>9</v>
      </c>
      <c r="L34" s="53" t="s">
        <v>7502</v>
      </c>
    </row>
    <row r="35" spans="1:12">
      <c r="A35" s="51" t="s">
        <v>7562</v>
      </c>
      <c r="B35" s="43"/>
      <c r="C35" s="58">
        <v>89.75</v>
      </c>
      <c r="D35" s="47">
        <f t="shared" si="0"/>
        <v>0</v>
      </c>
      <c r="E35" s="52" t="s">
        <v>7550</v>
      </c>
      <c r="F35" s="52" t="s">
        <v>7548</v>
      </c>
      <c r="G35" s="52" t="s">
        <v>7499</v>
      </c>
      <c r="H35" s="52" t="s">
        <v>7500</v>
      </c>
      <c r="I35" s="53" t="s">
        <v>7501</v>
      </c>
      <c r="J35" s="54" t="s">
        <v>7502</v>
      </c>
      <c r="K35" s="55">
        <v>9</v>
      </c>
      <c r="L35" s="53" t="s">
        <v>7502</v>
      </c>
    </row>
    <row r="36" spans="1:12">
      <c r="A36" s="51" t="s">
        <v>7563</v>
      </c>
      <c r="B36" s="43"/>
      <c r="C36" s="58">
        <v>89.75</v>
      </c>
      <c r="D36" s="47">
        <f t="shared" si="0"/>
        <v>0</v>
      </c>
      <c r="E36" s="52" t="s">
        <v>7550</v>
      </c>
      <c r="F36" s="52" t="s">
        <v>7548</v>
      </c>
      <c r="G36" s="52" t="s">
        <v>7499</v>
      </c>
      <c r="H36" s="52" t="s">
        <v>7500</v>
      </c>
      <c r="I36" s="53" t="s">
        <v>7501</v>
      </c>
      <c r="J36" s="54" t="s">
        <v>7502</v>
      </c>
      <c r="K36" s="55">
        <v>9</v>
      </c>
      <c r="L36" s="53" t="s">
        <v>7502</v>
      </c>
    </row>
    <row r="37" spans="1:12">
      <c r="A37" s="57" t="s">
        <v>7564</v>
      </c>
      <c r="B37" s="46"/>
      <c r="C37" s="47">
        <v>23.97</v>
      </c>
      <c r="D37" s="47">
        <f t="shared" si="0"/>
        <v>0</v>
      </c>
      <c r="E37" s="49" t="s">
        <v>7530</v>
      </c>
      <c r="F37" s="49" t="s">
        <v>7548</v>
      </c>
      <c r="G37" s="49" t="s">
        <v>7499</v>
      </c>
      <c r="H37" s="49" t="s">
        <v>7500</v>
      </c>
      <c r="I37" s="50" t="s">
        <v>7501</v>
      </c>
      <c r="J37" s="48" t="s">
        <v>7502</v>
      </c>
      <c r="K37" s="50">
        <v>10</v>
      </c>
      <c r="L37" s="50" t="s">
        <v>7502</v>
      </c>
    </row>
    <row r="38" spans="1:12">
      <c r="A38" s="51" t="s">
        <v>7565</v>
      </c>
      <c r="B38" s="43"/>
      <c r="C38" s="47">
        <v>143.52000000000001</v>
      </c>
      <c r="D38" s="47">
        <f t="shared" si="0"/>
        <v>0</v>
      </c>
      <c r="E38" s="52" t="s">
        <v>7566</v>
      </c>
      <c r="F38" s="49" t="s">
        <v>7548</v>
      </c>
      <c r="G38" s="52" t="s">
        <v>7499</v>
      </c>
      <c r="H38" s="52" t="s">
        <v>7500</v>
      </c>
      <c r="I38" s="53" t="s">
        <v>7501</v>
      </c>
      <c r="J38" s="54" t="s">
        <v>7567</v>
      </c>
      <c r="K38" s="55">
        <v>12</v>
      </c>
      <c r="L38" s="53" t="s">
        <v>7502</v>
      </c>
    </row>
    <row r="39" spans="1:12">
      <c r="A39" s="51" t="s">
        <v>7568</v>
      </c>
      <c r="B39" s="43"/>
      <c r="C39" s="47">
        <v>143.52000000000001</v>
      </c>
      <c r="D39" s="47">
        <f t="shared" si="0"/>
        <v>0</v>
      </c>
      <c r="E39" s="52" t="s">
        <v>7566</v>
      </c>
      <c r="F39" s="49" t="s">
        <v>7548</v>
      </c>
      <c r="G39" s="52" t="s">
        <v>7499</v>
      </c>
      <c r="H39" s="52" t="s">
        <v>7500</v>
      </c>
      <c r="I39" s="53" t="s">
        <v>7501</v>
      </c>
      <c r="J39" s="54" t="s">
        <v>7567</v>
      </c>
      <c r="K39" s="55">
        <v>12</v>
      </c>
      <c r="L39" s="53" t="s">
        <v>7502</v>
      </c>
    </row>
    <row r="40" spans="1:12">
      <c r="A40" s="51" t="s">
        <v>7569</v>
      </c>
      <c r="B40" s="43"/>
      <c r="C40" s="47">
        <v>143.52000000000001</v>
      </c>
      <c r="D40" s="47">
        <f t="shared" si="0"/>
        <v>0</v>
      </c>
      <c r="E40" s="52" t="s">
        <v>7566</v>
      </c>
      <c r="F40" s="49" t="s">
        <v>7548</v>
      </c>
      <c r="G40" s="52" t="s">
        <v>7499</v>
      </c>
      <c r="H40" s="52" t="s">
        <v>7552</v>
      </c>
      <c r="I40" s="53" t="s">
        <v>7501</v>
      </c>
      <c r="J40" s="54" t="s">
        <v>7567</v>
      </c>
      <c r="K40" s="55">
        <v>12</v>
      </c>
      <c r="L40" s="53" t="s">
        <v>7502</v>
      </c>
    </row>
    <row r="41" spans="1:12">
      <c r="A41" s="51" t="s">
        <v>7566</v>
      </c>
      <c r="B41" s="43"/>
      <c r="C41" s="47">
        <v>143.52000000000001</v>
      </c>
      <c r="D41" s="47">
        <f t="shared" si="0"/>
        <v>0</v>
      </c>
      <c r="E41" s="52" t="s">
        <v>7566</v>
      </c>
      <c r="F41" s="49" t="s">
        <v>7548</v>
      </c>
      <c r="G41" s="52" t="s">
        <v>7499</v>
      </c>
      <c r="H41" s="52" t="s">
        <v>7500</v>
      </c>
      <c r="I41" s="53" t="s">
        <v>7501</v>
      </c>
      <c r="J41" s="54" t="s">
        <v>7567</v>
      </c>
      <c r="K41" s="55">
        <v>12</v>
      </c>
      <c r="L41" s="53" t="s">
        <v>7502</v>
      </c>
    </row>
    <row r="42" spans="1:12">
      <c r="A42" s="45" t="s">
        <v>7570</v>
      </c>
      <c r="B42" s="43"/>
      <c r="C42" s="59">
        <v>89.75</v>
      </c>
      <c r="D42" s="47">
        <f t="shared" si="0"/>
        <v>0</v>
      </c>
      <c r="E42" s="60" t="s">
        <v>7550</v>
      </c>
      <c r="F42" s="61" t="s">
        <v>7548</v>
      </c>
      <c r="G42" s="61" t="s">
        <v>7499</v>
      </c>
      <c r="H42" s="61" t="s">
        <v>7552</v>
      </c>
      <c r="I42" s="62" t="s">
        <v>7553</v>
      </c>
      <c r="J42" s="63" t="s">
        <v>7511</v>
      </c>
      <c r="K42" s="64">
        <v>6</v>
      </c>
      <c r="L42" s="62" t="s">
        <v>7502</v>
      </c>
    </row>
    <row r="43" spans="1:12">
      <c r="A43" s="51" t="s">
        <v>7571</v>
      </c>
      <c r="B43" s="43"/>
      <c r="C43" s="58">
        <v>89.75</v>
      </c>
      <c r="D43" s="47">
        <f t="shared" si="0"/>
        <v>0</v>
      </c>
      <c r="E43" s="52" t="s">
        <v>7550</v>
      </c>
      <c r="F43" s="52" t="s">
        <v>7548</v>
      </c>
      <c r="G43" s="52" t="s">
        <v>7499</v>
      </c>
      <c r="H43" s="52" t="s">
        <v>7500</v>
      </c>
      <c r="I43" s="53" t="s">
        <v>7501</v>
      </c>
      <c r="J43" s="54" t="s">
        <v>7502</v>
      </c>
      <c r="K43" s="55">
        <v>9</v>
      </c>
      <c r="L43" s="53" t="s">
        <v>7502</v>
      </c>
    </row>
    <row r="44" spans="1:12">
      <c r="A44" s="45" t="s">
        <v>7572</v>
      </c>
      <c r="B44" s="43"/>
      <c r="C44" s="59">
        <v>89.75</v>
      </c>
      <c r="D44" s="47">
        <f t="shared" si="0"/>
        <v>0</v>
      </c>
      <c r="E44" s="60" t="s">
        <v>7550</v>
      </c>
      <c r="F44" s="61" t="s">
        <v>7548</v>
      </c>
      <c r="G44" s="61" t="s">
        <v>7499</v>
      </c>
      <c r="H44" s="61" t="s">
        <v>7552</v>
      </c>
      <c r="I44" s="62" t="s">
        <v>7553</v>
      </c>
      <c r="J44" s="63" t="s">
        <v>7511</v>
      </c>
      <c r="K44" s="64">
        <v>6</v>
      </c>
      <c r="L44" s="62" t="s">
        <v>7502</v>
      </c>
    </row>
    <row r="45" spans="1:12">
      <c r="A45" s="51" t="s">
        <v>7573</v>
      </c>
      <c r="B45" s="43"/>
      <c r="C45" s="58">
        <v>89.75</v>
      </c>
      <c r="D45" s="47">
        <f t="shared" si="0"/>
        <v>0</v>
      </c>
      <c r="E45" s="52" t="s">
        <v>7550</v>
      </c>
      <c r="F45" s="52" t="s">
        <v>7548</v>
      </c>
      <c r="G45" s="52" t="s">
        <v>7499</v>
      </c>
      <c r="H45" s="52" t="s">
        <v>7500</v>
      </c>
      <c r="I45" s="53" t="s">
        <v>7501</v>
      </c>
      <c r="J45" s="54" t="s">
        <v>7502</v>
      </c>
      <c r="K45" s="55">
        <v>9</v>
      </c>
      <c r="L45" s="53" t="s">
        <v>7502</v>
      </c>
    </row>
    <row r="46" spans="1:12">
      <c r="A46" s="45" t="s">
        <v>7574</v>
      </c>
      <c r="B46" s="46"/>
      <c r="C46" s="47">
        <v>44.97</v>
      </c>
      <c r="D46" s="47">
        <f t="shared" si="0"/>
        <v>0</v>
      </c>
      <c r="E46" s="48" t="s">
        <v>7575</v>
      </c>
      <c r="F46" s="49" t="s">
        <v>7557</v>
      </c>
      <c r="G46" s="49" t="s">
        <v>7499</v>
      </c>
      <c r="H46" s="49" t="s">
        <v>7500</v>
      </c>
      <c r="I46" s="50" t="s">
        <v>7501</v>
      </c>
      <c r="J46" s="48" t="s">
        <v>7502</v>
      </c>
      <c r="K46" s="50">
        <v>10</v>
      </c>
      <c r="L46" s="50" t="s">
        <v>7502</v>
      </c>
    </row>
    <row r="47" spans="1:12">
      <c r="A47" s="51" t="s">
        <v>7576</v>
      </c>
      <c r="B47" s="43"/>
      <c r="C47" s="58">
        <v>89.75</v>
      </c>
      <c r="D47" s="47">
        <f t="shared" si="0"/>
        <v>0</v>
      </c>
      <c r="E47" s="52" t="s">
        <v>7550</v>
      </c>
      <c r="F47" s="52" t="s">
        <v>7548</v>
      </c>
      <c r="G47" s="52" t="s">
        <v>7499</v>
      </c>
      <c r="H47" s="52" t="s">
        <v>7500</v>
      </c>
      <c r="I47" s="53" t="s">
        <v>7501</v>
      </c>
      <c r="J47" s="54" t="s">
        <v>7502</v>
      </c>
      <c r="K47" s="55">
        <v>9</v>
      </c>
      <c r="L47" s="53" t="s">
        <v>7502</v>
      </c>
    </row>
    <row r="48" spans="1:12">
      <c r="A48" s="45" t="s">
        <v>7577</v>
      </c>
      <c r="B48" s="46"/>
      <c r="C48" s="47">
        <v>79.92</v>
      </c>
      <c r="D48" s="47">
        <f t="shared" si="0"/>
        <v>0</v>
      </c>
      <c r="E48" s="48" t="s">
        <v>7497</v>
      </c>
      <c r="F48" s="49" t="s">
        <v>7557</v>
      </c>
      <c r="G48" s="49" t="s">
        <v>7499</v>
      </c>
      <c r="H48" s="49" t="s">
        <v>7500</v>
      </c>
      <c r="I48" s="50" t="s">
        <v>7501</v>
      </c>
      <c r="J48" s="48" t="s">
        <v>7502</v>
      </c>
      <c r="K48" s="50">
        <v>10</v>
      </c>
      <c r="L48" s="50" t="s">
        <v>7502</v>
      </c>
    </row>
    <row r="49" spans="1:12">
      <c r="A49" s="45" t="s">
        <v>7578</v>
      </c>
      <c r="B49" s="46"/>
      <c r="C49" s="47">
        <v>104.97</v>
      </c>
      <c r="D49" s="47">
        <f t="shared" si="0"/>
        <v>0</v>
      </c>
      <c r="E49" s="48" t="s">
        <v>7533</v>
      </c>
      <c r="F49" s="49" t="s">
        <v>2</v>
      </c>
      <c r="G49" s="49" t="s">
        <v>7499</v>
      </c>
      <c r="H49" s="49" t="s">
        <v>7500</v>
      </c>
      <c r="I49" s="50" t="s">
        <v>7501</v>
      </c>
      <c r="J49" s="48" t="s">
        <v>7534</v>
      </c>
      <c r="K49" s="50">
        <v>52</v>
      </c>
      <c r="L49" s="50" t="s">
        <v>7534</v>
      </c>
    </row>
    <row r="50" spans="1:12">
      <c r="A50" s="45" t="s">
        <v>7579</v>
      </c>
      <c r="B50" s="46"/>
      <c r="C50" s="47">
        <v>380.97</v>
      </c>
      <c r="D50" s="47">
        <f t="shared" si="0"/>
        <v>0</v>
      </c>
      <c r="E50" s="48" t="s">
        <v>7580</v>
      </c>
      <c r="F50" s="49" t="s">
        <v>7518</v>
      </c>
      <c r="G50" s="49" t="s">
        <v>7499</v>
      </c>
      <c r="H50" s="49" t="s">
        <v>7500</v>
      </c>
      <c r="I50" s="50" t="s">
        <v>7501</v>
      </c>
      <c r="J50" s="48" t="s">
        <v>7534</v>
      </c>
      <c r="K50" s="50">
        <v>51</v>
      </c>
      <c r="L50" s="50" t="s">
        <v>7534</v>
      </c>
    </row>
    <row r="51" spans="1:12">
      <c r="A51" s="45" t="s">
        <v>7581</v>
      </c>
      <c r="B51" s="46"/>
      <c r="C51" s="47">
        <v>104.52</v>
      </c>
      <c r="D51" s="47">
        <f t="shared" si="0"/>
        <v>0</v>
      </c>
      <c r="E51" s="48" t="s">
        <v>7533</v>
      </c>
      <c r="F51" s="49" t="s">
        <v>2</v>
      </c>
      <c r="G51" s="49" t="s">
        <v>7499</v>
      </c>
      <c r="H51" s="49" t="s">
        <v>7500</v>
      </c>
      <c r="I51" s="50" t="s">
        <v>7501</v>
      </c>
      <c r="J51" s="48" t="s">
        <v>7534</v>
      </c>
      <c r="K51" s="50">
        <v>52</v>
      </c>
      <c r="L51" s="50" t="s">
        <v>7534</v>
      </c>
    </row>
    <row r="52" spans="1:12">
      <c r="A52" s="45" t="s">
        <v>7582</v>
      </c>
      <c r="B52" s="46"/>
      <c r="C52" s="47">
        <v>74.97</v>
      </c>
      <c r="D52" s="47">
        <f t="shared" si="0"/>
        <v>0</v>
      </c>
      <c r="E52" s="48" t="s">
        <v>7583</v>
      </c>
      <c r="F52" s="49" t="s">
        <v>7518</v>
      </c>
      <c r="G52" s="49" t="s">
        <v>7499</v>
      </c>
      <c r="H52" s="49" t="s">
        <v>7500</v>
      </c>
      <c r="I52" s="50" t="s">
        <v>7501</v>
      </c>
      <c r="J52" s="48" t="s">
        <v>7534</v>
      </c>
      <c r="K52" s="50">
        <v>54</v>
      </c>
      <c r="L52" s="50" t="s">
        <v>7534</v>
      </c>
    </row>
    <row r="53" spans="1:12">
      <c r="A53" s="45" t="s">
        <v>7584</v>
      </c>
      <c r="B53" s="46"/>
      <c r="C53" s="47">
        <v>119.94</v>
      </c>
      <c r="D53" s="47">
        <f t="shared" si="0"/>
        <v>0</v>
      </c>
      <c r="E53" s="48" t="s">
        <v>7585</v>
      </c>
      <c r="F53" s="49" t="s">
        <v>7586</v>
      </c>
      <c r="G53" s="49" t="s">
        <v>7499</v>
      </c>
      <c r="H53" s="49" t="s">
        <v>7500</v>
      </c>
      <c r="I53" s="50" t="s">
        <v>7501</v>
      </c>
      <c r="J53" s="48" t="s">
        <v>7502</v>
      </c>
      <c r="K53" s="50">
        <v>12</v>
      </c>
      <c r="L53" s="50" t="s">
        <v>7502</v>
      </c>
    </row>
    <row r="54" spans="1:12">
      <c r="A54" s="45" t="s">
        <v>7587</v>
      </c>
      <c r="B54" s="46"/>
      <c r="C54" s="47">
        <v>59.97</v>
      </c>
      <c r="D54" s="47">
        <f t="shared" si="0"/>
        <v>0</v>
      </c>
      <c r="E54" s="48" t="s">
        <v>7588</v>
      </c>
      <c r="F54" s="49" t="s">
        <v>7531</v>
      </c>
      <c r="G54" s="49" t="s">
        <v>7499</v>
      </c>
      <c r="H54" s="49" t="s">
        <v>7500</v>
      </c>
      <c r="I54" s="50" t="s">
        <v>7501</v>
      </c>
      <c r="J54" s="48" t="s">
        <v>7502</v>
      </c>
      <c r="K54" s="50">
        <v>10</v>
      </c>
      <c r="L54" s="50" t="s">
        <v>7502</v>
      </c>
    </row>
    <row r="55" spans="1:12">
      <c r="A55" s="45" t="s">
        <v>7589</v>
      </c>
      <c r="B55" s="46"/>
      <c r="C55" s="47">
        <v>59.97</v>
      </c>
      <c r="D55" s="47">
        <f t="shared" si="0"/>
        <v>0</v>
      </c>
      <c r="E55" s="48" t="s">
        <v>7575</v>
      </c>
      <c r="F55" s="49" t="s">
        <v>7590</v>
      </c>
      <c r="G55" s="49" t="s">
        <v>7499</v>
      </c>
      <c r="H55" s="49" t="s">
        <v>7500</v>
      </c>
      <c r="I55" s="50" t="s">
        <v>7501</v>
      </c>
      <c r="J55" s="48" t="s">
        <v>7502</v>
      </c>
      <c r="K55" s="50">
        <v>10</v>
      </c>
      <c r="L55" s="50" t="s">
        <v>7502</v>
      </c>
    </row>
    <row r="56" spans="1:12">
      <c r="A56" s="45" t="s">
        <v>7591</v>
      </c>
      <c r="B56" s="46"/>
      <c r="C56" s="47">
        <v>59.97</v>
      </c>
      <c r="D56" s="47">
        <f t="shared" si="0"/>
        <v>0</v>
      </c>
      <c r="E56" s="48" t="s">
        <v>7575</v>
      </c>
      <c r="F56" s="49" t="s">
        <v>7498</v>
      </c>
      <c r="G56" s="49" t="s">
        <v>7499</v>
      </c>
      <c r="H56" s="49" t="s">
        <v>7500</v>
      </c>
      <c r="I56" s="50" t="s">
        <v>7501</v>
      </c>
      <c r="J56" s="48" t="s">
        <v>7502</v>
      </c>
      <c r="K56" s="50">
        <v>12</v>
      </c>
      <c r="L56" s="50" t="s">
        <v>7502</v>
      </c>
    </row>
    <row r="57" spans="1:12">
      <c r="A57" s="45" t="s">
        <v>7592</v>
      </c>
      <c r="B57" s="46"/>
      <c r="C57" s="47">
        <v>59.97</v>
      </c>
      <c r="D57" s="47">
        <f t="shared" si="0"/>
        <v>0</v>
      </c>
      <c r="E57" s="48" t="s">
        <v>7575</v>
      </c>
      <c r="F57" s="49" t="s">
        <v>7531</v>
      </c>
      <c r="G57" s="49" t="s">
        <v>7499</v>
      </c>
      <c r="H57" s="49" t="s">
        <v>7500</v>
      </c>
      <c r="I57" s="50" t="s">
        <v>7501</v>
      </c>
      <c r="J57" s="48" t="s">
        <v>7502</v>
      </c>
      <c r="K57" s="50">
        <v>12</v>
      </c>
      <c r="L57" s="50" t="s">
        <v>7502</v>
      </c>
    </row>
    <row r="58" spans="1:12">
      <c r="A58" s="45" t="s">
        <v>7593</v>
      </c>
      <c r="B58" s="46"/>
      <c r="C58" s="47">
        <v>149.97</v>
      </c>
      <c r="D58" s="47">
        <f t="shared" si="0"/>
        <v>0</v>
      </c>
      <c r="E58" s="48" t="s">
        <v>7575</v>
      </c>
      <c r="F58" s="49" t="s">
        <v>7498</v>
      </c>
      <c r="G58" s="49" t="s">
        <v>7499</v>
      </c>
      <c r="H58" s="49" t="s">
        <v>7500</v>
      </c>
      <c r="I58" s="50" t="s">
        <v>7501</v>
      </c>
      <c r="J58" s="48" t="s">
        <v>7502</v>
      </c>
      <c r="K58" s="50">
        <v>12</v>
      </c>
      <c r="L58" s="50" t="s">
        <v>7502</v>
      </c>
    </row>
    <row r="59" spans="1:12">
      <c r="A59" s="45" t="s">
        <v>7594</v>
      </c>
      <c r="B59" s="46"/>
      <c r="C59" s="47">
        <v>75</v>
      </c>
      <c r="D59" s="47">
        <f t="shared" si="0"/>
        <v>0</v>
      </c>
      <c r="E59" s="48" t="s">
        <v>7595</v>
      </c>
      <c r="F59" s="49" t="s">
        <v>7596</v>
      </c>
      <c r="G59" s="49" t="s">
        <v>7499</v>
      </c>
      <c r="H59" s="49" t="s">
        <v>7500</v>
      </c>
      <c r="I59" s="50" t="s">
        <v>7501</v>
      </c>
      <c r="J59" s="48" t="s">
        <v>7502</v>
      </c>
      <c r="K59" s="50">
        <v>12</v>
      </c>
      <c r="L59" s="50" t="s">
        <v>7502</v>
      </c>
    </row>
    <row r="60" spans="1:12">
      <c r="A60" s="45" t="s">
        <v>7597</v>
      </c>
      <c r="B60" s="46"/>
      <c r="C60" s="47">
        <v>44.97</v>
      </c>
      <c r="D60" s="47">
        <f t="shared" si="0"/>
        <v>0</v>
      </c>
      <c r="E60" s="48" t="s">
        <v>7598</v>
      </c>
      <c r="F60" s="49" t="s">
        <v>7545</v>
      </c>
      <c r="G60" s="49" t="s">
        <v>7499</v>
      </c>
      <c r="H60" s="49" t="s">
        <v>7500</v>
      </c>
      <c r="I60" s="50" t="s">
        <v>7501</v>
      </c>
      <c r="J60" s="48" t="s">
        <v>7502</v>
      </c>
      <c r="K60" s="50">
        <v>12</v>
      </c>
      <c r="L60" s="50" t="s">
        <v>7502</v>
      </c>
    </row>
    <row r="61" spans="1:12">
      <c r="A61" s="45" t="s">
        <v>7599</v>
      </c>
      <c r="B61" s="46"/>
      <c r="C61" s="47">
        <v>44.97</v>
      </c>
      <c r="D61" s="47">
        <f t="shared" si="0"/>
        <v>0</v>
      </c>
      <c r="E61" s="48" t="s">
        <v>7530</v>
      </c>
      <c r="F61" s="49" t="s">
        <v>7590</v>
      </c>
      <c r="G61" s="49" t="s">
        <v>7499</v>
      </c>
      <c r="H61" s="49" t="s">
        <v>7500</v>
      </c>
      <c r="I61" s="50" t="s">
        <v>7501</v>
      </c>
      <c r="J61" s="48" t="s">
        <v>7502</v>
      </c>
      <c r="K61" s="50">
        <v>10</v>
      </c>
      <c r="L61" s="50" t="s">
        <v>7502</v>
      </c>
    </row>
    <row r="62" spans="1:12">
      <c r="A62" s="45" t="s">
        <v>7600</v>
      </c>
      <c r="B62" s="46"/>
      <c r="C62" s="47">
        <v>41.97</v>
      </c>
      <c r="D62" s="47">
        <f t="shared" si="0"/>
        <v>0</v>
      </c>
      <c r="E62" s="48" t="s">
        <v>7575</v>
      </c>
      <c r="F62" s="49" t="s">
        <v>7498</v>
      </c>
      <c r="G62" s="49" t="s">
        <v>7499</v>
      </c>
      <c r="H62" s="49" t="s">
        <v>7500</v>
      </c>
      <c r="I62" s="50" t="s">
        <v>7501</v>
      </c>
      <c r="J62" s="48" t="s">
        <v>7502</v>
      </c>
      <c r="K62" s="50">
        <v>12</v>
      </c>
      <c r="L62" s="50" t="s">
        <v>7502</v>
      </c>
    </row>
    <row r="63" spans="1:12">
      <c r="A63" s="45" t="s">
        <v>7601</v>
      </c>
      <c r="B63" s="46"/>
      <c r="C63" s="47">
        <v>36</v>
      </c>
      <c r="D63" s="47">
        <f t="shared" si="0"/>
        <v>0</v>
      </c>
      <c r="E63" s="48" t="s">
        <v>7602</v>
      </c>
      <c r="F63" s="49" t="s">
        <v>7518</v>
      </c>
      <c r="G63" s="49" t="s">
        <v>7499</v>
      </c>
      <c r="H63" s="49" t="s">
        <v>7500</v>
      </c>
      <c r="I63" s="50" t="s">
        <v>7501</v>
      </c>
      <c r="J63" s="48" t="s">
        <v>7502</v>
      </c>
      <c r="K63" s="50">
        <v>12</v>
      </c>
      <c r="L63" s="50" t="s">
        <v>7502</v>
      </c>
    </row>
    <row r="64" spans="1:12">
      <c r="A64" s="45" t="s">
        <v>7603</v>
      </c>
      <c r="B64" s="46"/>
      <c r="C64" s="47">
        <v>59.97</v>
      </c>
      <c r="D64" s="47">
        <f t="shared" si="0"/>
        <v>0</v>
      </c>
      <c r="E64" s="48" t="s">
        <v>7575</v>
      </c>
      <c r="F64" s="49" t="s">
        <v>7545</v>
      </c>
      <c r="G64" s="49" t="s">
        <v>7499</v>
      </c>
      <c r="H64" s="49" t="s">
        <v>7500</v>
      </c>
      <c r="I64" s="50" t="s">
        <v>7501</v>
      </c>
      <c r="J64" s="48" t="s">
        <v>7502</v>
      </c>
      <c r="K64" s="50">
        <v>11</v>
      </c>
      <c r="L64" s="50" t="s">
        <v>7502</v>
      </c>
    </row>
    <row r="65" spans="1:12">
      <c r="A65" s="45" t="s">
        <v>7604</v>
      </c>
      <c r="B65" s="46"/>
      <c r="C65" s="47">
        <v>75</v>
      </c>
      <c r="D65" s="47">
        <f t="shared" si="0"/>
        <v>0</v>
      </c>
      <c r="E65" s="48" t="s">
        <v>7595</v>
      </c>
      <c r="F65" s="49" t="s">
        <v>7596</v>
      </c>
      <c r="G65" s="49" t="s">
        <v>7499</v>
      </c>
      <c r="H65" s="49" t="s">
        <v>7500</v>
      </c>
      <c r="I65" s="50" t="s">
        <v>7501</v>
      </c>
      <c r="J65" s="48" t="s">
        <v>7502</v>
      </c>
      <c r="K65" s="50">
        <v>10</v>
      </c>
      <c r="L65" s="50" t="s">
        <v>7502</v>
      </c>
    </row>
    <row r="66" spans="1:12">
      <c r="A66" s="45" t="s">
        <v>7605</v>
      </c>
      <c r="B66" s="46"/>
      <c r="C66" s="47">
        <v>44.97</v>
      </c>
      <c r="D66" s="47">
        <f t="shared" ref="D66:D129" si="1">B66*C66</f>
        <v>0</v>
      </c>
      <c r="E66" s="48" t="s">
        <v>7606</v>
      </c>
      <c r="F66" s="49" t="s">
        <v>7531</v>
      </c>
      <c r="G66" s="49" t="s">
        <v>7499</v>
      </c>
      <c r="H66" s="49" t="s">
        <v>7500</v>
      </c>
      <c r="I66" s="50" t="s">
        <v>7501</v>
      </c>
      <c r="J66" s="48" t="s">
        <v>7502</v>
      </c>
      <c r="K66" s="50">
        <v>10</v>
      </c>
      <c r="L66" s="50" t="s">
        <v>7502</v>
      </c>
    </row>
    <row r="67" spans="1:12">
      <c r="A67" s="45" t="s">
        <v>7607</v>
      </c>
      <c r="B67" s="46"/>
      <c r="C67" s="47">
        <v>95.94</v>
      </c>
      <c r="D67" s="47">
        <f t="shared" si="1"/>
        <v>0</v>
      </c>
      <c r="E67" s="48" t="s">
        <v>7585</v>
      </c>
      <c r="F67" s="49" t="s">
        <v>7513</v>
      </c>
      <c r="G67" s="49" t="s">
        <v>7499</v>
      </c>
      <c r="H67" s="49" t="s">
        <v>7500</v>
      </c>
      <c r="I67" s="50" t="s">
        <v>7501</v>
      </c>
      <c r="J67" s="48" t="s">
        <v>7502</v>
      </c>
      <c r="K67" s="50">
        <v>8</v>
      </c>
      <c r="L67" s="50" t="s">
        <v>7502</v>
      </c>
    </row>
    <row r="68" spans="1:12">
      <c r="A68" s="45" t="s">
        <v>7608</v>
      </c>
      <c r="B68" s="46"/>
      <c r="C68" s="47">
        <v>45</v>
      </c>
      <c r="D68" s="47">
        <f t="shared" si="1"/>
        <v>0</v>
      </c>
      <c r="E68" s="48" t="s">
        <v>7606</v>
      </c>
      <c r="F68" s="49" t="s">
        <v>2</v>
      </c>
      <c r="G68" s="49" t="s">
        <v>7499</v>
      </c>
      <c r="H68" s="49" t="s">
        <v>7500</v>
      </c>
      <c r="I68" s="50" t="s">
        <v>7501</v>
      </c>
      <c r="J68" s="48" t="s">
        <v>7502</v>
      </c>
      <c r="K68" s="50">
        <v>12</v>
      </c>
      <c r="L68" s="50" t="s">
        <v>7502</v>
      </c>
    </row>
    <row r="69" spans="1:12">
      <c r="A69" s="45" t="s">
        <v>7609</v>
      </c>
      <c r="B69" s="46"/>
      <c r="C69" s="47">
        <v>44.97</v>
      </c>
      <c r="D69" s="47">
        <f t="shared" si="1"/>
        <v>0</v>
      </c>
      <c r="E69" s="48" t="s">
        <v>7530</v>
      </c>
      <c r="F69" s="49" t="s">
        <v>7531</v>
      </c>
      <c r="G69" s="49" t="s">
        <v>7499</v>
      </c>
      <c r="H69" s="49" t="s">
        <v>7500</v>
      </c>
      <c r="I69" s="50" t="s">
        <v>7501</v>
      </c>
      <c r="J69" s="48" t="s">
        <v>7502</v>
      </c>
      <c r="K69" s="50">
        <v>12</v>
      </c>
      <c r="L69" s="50" t="s">
        <v>7502</v>
      </c>
    </row>
    <row r="70" spans="1:12">
      <c r="A70" s="45" t="s">
        <v>7610</v>
      </c>
      <c r="B70" s="46"/>
      <c r="C70" s="47">
        <v>59.97</v>
      </c>
      <c r="D70" s="47">
        <f t="shared" si="1"/>
        <v>0</v>
      </c>
      <c r="E70" s="48" t="s">
        <v>7575</v>
      </c>
      <c r="F70" s="49" t="s">
        <v>7531</v>
      </c>
      <c r="G70" s="49" t="s">
        <v>7499</v>
      </c>
      <c r="H70" s="49" t="s">
        <v>7500</v>
      </c>
      <c r="I70" s="50" t="s">
        <v>7501</v>
      </c>
      <c r="J70" s="48" t="s">
        <v>7502</v>
      </c>
      <c r="K70" s="50">
        <v>10</v>
      </c>
      <c r="L70" s="50" t="s">
        <v>7502</v>
      </c>
    </row>
    <row r="71" spans="1:12">
      <c r="A71" s="45" t="s">
        <v>7611</v>
      </c>
      <c r="B71" s="46"/>
      <c r="C71" s="47">
        <v>83.91</v>
      </c>
      <c r="D71" s="47">
        <f t="shared" si="1"/>
        <v>0</v>
      </c>
      <c r="E71" s="48" t="s">
        <v>7612</v>
      </c>
      <c r="F71" s="49" t="s">
        <v>2</v>
      </c>
      <c r="G71" s="49" t="s">
        <v>7499</v>
      </c>
      <c r="H71" s="49" t="s">
        <v>7500</v>
      </c>
      <c r="I71" s="50" t="s">
        <v>7501</v>
      </c>
      <c r="J71" s="48" t="s">
        <v>7502</v>
      </c>
      <c r="K71" s="50">
        <v>9</v>
      </c>
      <c r="L71" s="50" t="s">
        <v>7502</v>
      </c>
    </row>
    <row r="72" spans="1:12">
      <c r="A72" s="45" t="s">
        <v>7613</v>
      </c>
      <c r="B72" s="46"/>
      <c r="C72" s="47">
        <v>59.91</v>
      </c>
      <c r="D72" s="47">
        <f t="shared" si="1"/>
        <v>0</v>
      </c>
      <c r="E72" s="48" t="s">
        <v>7614</v>
      </c>
      <c r="F72" s="49" t="s">
        <v>7545</v>
      </c>
      <c r="G72" s="49" t="s">
        <v>7499</v>
      </c>
      <c r="H72" s="49" t="s">
        <v>7500</v>
      </c>
      <c r="I72" s="50" t="s">
        <v>7501</v>
      </c>
      <c r="J72" s="48" t="s">
        <v>7502</v>
      </c>
      <c r="K72" s="50">
        <v>12</v>
      </c>
      <c r="L72" s="50" t="s">
        <v>7502</v>
      </c>
    </row>
    <row r="73" spans="1:12">
      <c r="A73" s="45" t="s">
        <v>7615</v>
      </c>
      <c r="B73" s="46"/>
      <c r="C73" s="47">
        <v>209.94</v>
      </c>
      <c r="D73" s="47">
        <f t="shared" si="1"/>
        <v>0</v>
      </c>
      <c r="E73" s="48" t="s">
        <v>7616</v>
      </c>
      <c r="F73" s="49" t="s">
        <v>7545</v>
      </c>
      <c r="G73" s="49" t="s">
        <v>7499</v>
      </c>
      <c r="H73" s="49" t="s">
        <v>7500</v>
      </c>
      <c r="I73" s="50" t="s">
        <v>7501</v>
      </c>
      <c r="J73" s="48" t="s">
        <v>7534</v>
      </c>
      <c r="K73" s="65">
        <v>52</v>
      </c>
      <c r="L73" s="50" t="s">
        <v>7534</v>
      </c>
    </row>
    <row r="74" spans="1:12">
      <c r="A74" s="45" t="s">
        <v>7617</v>
      </c>
      <c r="B74" s="46"/>
      <c r="C74" s="47">
        <v>90</v>
      </c>
      <c r="D74" s="47">
        <f t="shared" si="1"/>
        <v>0</v>
      </c>
      <c r="E74" s="48" t="s">
        <v>7595</v>
      </c>
      <c r="F74" s="49" t="s">
        <v>7515</v>
      </c>
      <c r="G74" s="49" t="s">
        <v>7499</v>
      </c>
      <c r="H74" s="49" t="s">
        <v>7500</v>
      </c>
      <c r="I74" s="50" t="s">
        <v>7501</v>
      </c>
      <c r="J74" s="48" t="s">
        <v>7502</v>
      </c>
      <c r="K74" s="50">
        <v>10</v>
      </c>
      <c r="L74" s="50" t="s">
        <v>7502</v>
      </c>
    </row>
    <row r="75" spans="1:12">
      <c r="A75" s="45" t="s">
        <v>7618</v>
      </c>
      <c r="B75" s="46"/>
      <c r="C75" s="47">
        <v>59.97</v>
      </c>
      <c r="D75" s="47">
        <f t="shared" si="1"/>
        <v>0</v>
      </c>
      <c r="E75" s="48" t="s">
        <v>7619</v>
      </c>
      <c r="F75" s="49" t="s">
        <v>7545</v>
      </c>
      <c r="G75" s="49" t="s">
        <v>7499</v>
      </c>
      <c r="H75" s="49" t="s">
        <v>7500</v>
      </c>
      <c r="I75" s="50" t="s">
        <v>7501</v>
      </c>
      <c r="J75" s="48" t="s">
        <v>7502</v>
      </c>
      <c r="K75" s="50">
        <v>12</v>
      </c>
      <c r="L75" s="50" t="s">
        <v>7502</v>
      </c>
    </row>
    <row r="76" spans="1:12">
      <c r="A76" s="45" t="s">
        <v>7620</v>
      </c>
      <c r="B76" s="46"/>
      <c r="C76" s="47">
        <v>179.97</v>
      </c>
      <c r="D76" s="47">
        <f t="shared" si="1"/>
        <v>0</v>
      </c>
      <c r="E76" s="48" t="s">
        <v>7621</v>
      </c>
      <c r="F76" s="49" t="s">
        <v>7518</v>
      </c>
      <c r="G76" s="49" t="s">
        <v>7499</v>
      </c>
      <c r="H76" s="49" t="s">
        <v>7500</v>
      </c>
      <c r="I76" s="50" t="s">
        <v>7501</v>
      </c>
      <c r="J76" s="48" t="s">
        <v>7537</v>
      </c>
      <c r="K76" s="50">
        <v>24</v>
      </c>
      <c r="L76" s="50" t="s">
        <v>7534</v>
      </c>
    </row>
    <row r="77" spans="1:12">
      <c r="A77" s="45" t="s">
        <v>7622</v>
      </c>
      <c r="B77" s="46"/>
      <c r="C77" s="47">
        <v>53.91</v>
      </c>
      <c r="D77" s="47">
        <f t="shared" si="1"/>
        <v>0</v>
      </c>
      <c r="E77" s="48" t="s">
        <v>7533</v>
      </c>
      <c r="F77" s="49" t="s">
        <v>7596</v>
      </c>
      <c r="G77" s="49" t="s">
        <v>7499</v>
      </c>
      <c r="H77" s="49" t="s">
        <v>7500</v>
      </c>
      <c r="I77" s="50" t="s">
        <v>7501</v>
      </c>
      <c r="J77" s="48" t="s">
        <v>7502</v>
      </c>
      <c r="K77" s="50">
        <v>12</v>
      </c>
      <c r="L77" s="50" t="s">
        <v>7502</v>
      </c>
    </row>
    <row r="78" spans="1:12">
      <c r="A78" s="45" t="s">
        <v>7623</v>
      </c>
      <c r="B78" s="46"/>
      <c r="C78" s="47">
        <v>65.91</v>
      </c>
      <c r="D78" s="47">
        <f t="shared" si="1"/>
        <v>0</v>
      </c>
      <c r="E78" s="48" t="s">
        <v>7614</v>
      </c>
      <c r="F78" s="49" t="s">
        <v>7545</v>
      </c>
      <c r="G78" s="49" t="s">
        <v>7499</v>
      </c>
      <c r="H78" s="49" t="s">
        <v>7500</v>
      </c>
      <c r="I78" s="50" t="s">
        <v>7501</v>
      </c>
      <c r="J78" s="48" t="s">
        <v>7502</v>
      </c>
      <c r="K78" s="50">
        <v>12</v>
      </c>
      <c r="L78" s="50" t="s">
        <v>7502</v>
      </c>
    </row>
    <row r="79" spans="1:12">
      <c r="A79" s="45" t="s">
        <v>7624</v>
      </c>
      <c r="B79" s="46"/>
      <c r="C79" s="47">
        <v>29.97</v>
      </c>
      <c r="D79" s="47">
        <f t="shared" si="1"/>
        <v>0</v>
      </c>
      <c r="E79" s="48" t="s">
        <v>7530</v>
      </c>
      <c r="F79" s="49" t="s">
        <v>7590</v>
      </c>
      <c r="G79" s="49" t="s">
        <v>7499</v>
      </c>
      <c r="H79" s="49" t="s">
        <v>7500</v>
      </c>
      <c r="I79" s="50" t="s">
        <v>7501</v>
      </c>
      <c r="J79" s="48" t="s">
        <v>7511</v>
      </c>
      <c r="K79" s="50">
        <v>6</v>
      </c>
      <c r="L79" s="50" t="s">
        <v>7502</v>
      </c>
    </row>
    <row r="80" spans="1:12">
      <c r="A80" s="45" t="s">
        <v>7625</v>
      </c>
      <c r="B80" s="46"/>
      <c r="C80" s="47">
        <v>59.97</v>
      </c>
      <c r="D80" s="47">
        <f t="shared" si="1"/>
        <v>0</v>
      </c>
      <c r="E80" s="48" t="s">
        <v>7626</v>
      </c>
      <c r="F80" s="49" t="s">
        <v>7545</v>
      </c>
      <c r="G80" s="49" t="s">
        <v>7499</v>
      </c>
      <c r="H80" s="49" t="s">
        <v>7500</v>
      </c>
      <c r="I80" s="50" t="s">
        <v>7501</v>
      </c>
      <c r="J80" s="48" t="s">
        <v>7502</v>
      </c>
      <c r="K80" s="50">
        <v>10</v>
      </c>
      <c r="L80" s="50" t="s">
        <v>7502</v>
      </c>
    </row>
    <row r="81" spans="1:12">
      <c r="A81" s="45" t="s">
        <v>7627</v>
      </c>
      <c r="B81" s="46"/>
      <c r="C81" s="47">
        <v>59.97</v>
      </c>
      <c r="D81" s="47">
        <f t="shared" si="1"/>
        <v>0</v>
      </c>
      <c r="E81" s="48" t="s">
        <v>7575</v>
      </c>
      <c r="F81" s="49" t="s">
        <v>7515</v>
      </c>
      <c r="G81" s="49" t="s">
        <v>7499</v>
      </c>
      <c r="H81" s="49" t="s">
        <v>7500</v>
      </c>
      <c r="I81" s="50" t="s">
        <v>7501</v>
      </c>
      <c r="J81" s="48" t="s">
        <v>7502</v>
      </c>
      <c r="K81" s="50">
        <v>11</v>
      </c>
      <c r="L81" s="50" t="s">
        <v>7502</v>
      </c>
    </row>
    <row r="82" spans="1:12">
      <c r="A82" s="45" t="s">
        <v>7628</v>
      </c>
      <c r="B82" s="46"/>
      <c r="C82" s="47">
        <v>44.91</v>
      </c>
      <c r="D82" s="47">
        <f t="shared" si="1"/>
        <v>0</v>
      </c>
      <c r="E82" s="48" t="s">
        <v>7629</v>
      </c>
      <c r="F82" s="49" t="s">
        <v>7515</v>
      </c>
      <c r="G82" s="49" t="s">
        <v>7499</v>
      </c>
      <c r="H82" s="49" t="s">
        <v>7500</v>
      </c>
      <c r="I82" s="50" t="s">
        <v>7630</v>
      </c>
      <c r="J82" s="48" t="s">
        <v>7502</v>
      </c>
      <c r="K82" s="50">
        <v>10</v>
      </c>
      <c r="L82" s="50" t="s">
        <v>7502</v>
      </c>
    </row>
    <row r="83" spans="1:12">
      <c r="A83" s="45" t="s">
        <v>7631</v>
      </c>
      <c r="B83" s="46"/>
      <c r="C83" s="47">
        <v>75</v>
      </c>
      <c r="D83" s="47">
        <f t="shared" si="1"/>
        <v>0</v>
      </c>
      <c r="E83" s="48" t="s">
        <v>7595</v>
      </c>
      <c r="F83" s="49" t="s">
        <v>7596</v>
      </c>
      <c r="G83" s="49" t="s">
        <v>7499</v>
      </c>
      <c r="H83" s="49" t="s">
        <v>7500</v>
      </c>
      <c r="I83" s="50" t="s">
        <v>7501</v>
      </c>
      <c r="J83" s="48" t="s">
        <v>7502</v>
      </c>
      <c r="K83" s="50">
        <v>12</v>
      </c>
      <c r="L83" s="50" t="s">
        <v>7502</v>
      </c>
    </row>
    <row r="84" spans="1:12">
      <c r="A84" s="45" t="s">
        <v>7632</v>
      </c>
      <c r="B84" s="46"/>
      <c r="C84" s="47">
        <v>59.97</v>
      </c>
      <c r="D84" s="47">
        <f t="shared" si="1"/>
        <v>0</v>
      </c>
      <c r="E84" s="48" t="s">
        <v>7575</v>
      </c>
      <c r="F84" s="49" t="s">
        <v>7498</v>
      </c>
      <c r="G84" s="49" t="s">
        <v>7499</v>
      </c>
      <c r="H84" s="49" t="s">
        <v>7500</v>
      </c>
      <c r="I84" s="50" t="s">
        <v>7501</v>
      </c>
      <c r="J84" s="48" t="s">
        <v>7502</v>
      </c>
      <c r="K84" s="50">
        <v>12</v>
      </c>
      <c r="L84" s="50" t="s">
        <v>7502</v>
      </c>
    </row>
    <row r="85" spans="1:12">
      <c r="A85" s="45" t="s">
        <v>7633</v>
      </c>
      <c r="B85" s="46"/>
      <c r="C85" s="47">
        <v>59.97</v>
      </c>
      <c r="D85" s="47">
        <f t="shared" si="1"/>
        <v>0</v>
      </c>
      <c r="E85" s="48" t="s">
        <v>7634</v>
      </c>
      <c r="F85" s="49" t="s">
        <v>7596</v>
      </c>
      <c r="G85" s="49" t="s">
        <v>7499</v>
      </c>
      <c r="H85" s="49" t="s">
        <v>7500</v>
      </c>
      <c r="I85" s="50" t="s">
        <v>7501</v>
      </c>
      <c r="J85" s="48" t="s">
        <v>7502</v>
      </c>
      <c r="K85" s="50">
        <v>9</v>
      </c>
      <c r="L85" s="50" t="s">
        <v>7502</v>
      </c>
    </row>
    <row r="86" spans="1:12">
      <c r="A86" s="45" t="s">
        <v>7635</v>
      </c>
      <c r="B86" s="46"/>
      <c r="C86" s="47">
        <v>59.97</v>
      </c>
      <c r="D86" s="47">
        <f t="shared" si="1"/>
        <v>0</v>
      </c>
      <c r="E86" s="48" t="s">
        <v>7575</v>
      </c>
      <c r="F86" s="49" t="s">
        <v>7531</v>
      </c>
      <c r="G86" s="49" t="s">
        <v>7499</v>
      </c>
      <c r="H86" s="49" t="s">
        <v>7500</v>
      </c>
      <c r="I86" s="50" t="s">
        <v>7501</v>
      </c>
      <c r="J86" s="48" t="s">
        <v>7502</v>
      </c>
      <c r="K86" s="50">
        <v>10</v>
      </c>
      <c r="L86" s="50" t="s">
        <v>7502</v>
      </c>
    </row>
    <row r="87" spans="1:12">
      <c r="A87" s="45" t="s">
        <v>7636</v>
      </c>
      <c r="B87" s="46"/>
      <c r="C87" s="47">
        <v>59.97</v>
      </c>
      <c r="D87" s="47">
        <f t="shared" si="1"/>
        <v>0</v>
      </c>
      <c r="E87" s="48" t="s">
        <v>7634</v>
      </c>
      <c r="F87" s="49" t="s">
        <v>7590</v>
      </c>
      <c r="G87" s="49" t="s">
        <v>7499</v>
      </c>
      <c r="H87" s="49" t="s">
        <v>7500</v>
      </c>
      <c r="I87" s="50" t="s">
        <v>7501</v>
      </c>
      <c r="J87" s="48" t="s">
        <v>7502</v>
      </c>
      <c r="K87" s="50">
        <v>9</v>
      </c>
      <c r="L87" s="50" t="s">
        <v>7502</v>
      </c>
    </row>
    <row r="88" spans="1:12">
      <c r="A88" s="45" t="s">
        <v>7637</v>
      </c>
      <c r="B88" s="46"/>
      <c r="C88" s="47">
        <v>59.97</v>
      </c>
      <c r="D88" s="47">
        <f t="shared" si="1"/>
        <v>0</v>
      </c>
      <c r="E88" s="48" t="s">
        <v>7638</v>
      </c>
      <c r="F88" s="49" t="s">
        <v>7639</v>
      </c>
      <c r="G88" s="49" t="s">
        <v>7499</v>
      </c>
      <c r="H88" s="49" t="s">
        <v>7500</v>
      </c>
      <c r="I88" s="50" t="s">
        <v>7501</v>
      </c>
      <c r="J88" s="48" t="s">
        <v>7502</v>
      </c>
      <c r="K88" s="50">
        <v>11</v>
      </c>
      <c r="L88" s="50" t="s">
        <v>7502</v>
      </c>
    </row>
    <row r="89" spans="1:12">
      <c r="A89" s="45" t="s">
        <v>7640</v>
      </c>
      <c r="B89" s="46"/>
      <c r="C89" s="47">
        <v>59.97</v>
      </c>
      <c r="D89" s="47">
        <f t="shared" si="1"/>
        <v>0</v>
      </c>
      <c r="E89" s="48" t="s">
        <v>7640</v>
      </c>
      <c r="F89" s="49" t="s">
        <v>7531</v>
      </c>
      <c r="G89" s="49" t="s">
        <v>7499</v>
      </c>
      <c r="H89" s="49" t="s">
        <v>7500</v>
      </c>
      <c r="I89" s="50" t="s">
        <v>7501</v>
      </c>
      <c r="J89" s="48" t="s">
        <v>7502</v>
      </c>
      <c r="K89" s="50">
        <v>10</v>
      </c>
      <c r="L89" s="50" t="s">
        <v>7502</v>
      </c>
    </row>
    <row r="90" spans="1:12">
      <c r="A90" s="45" t="s">
        <v>7641</v>
      </c>
      <c r="B90" s="46"/>
      <c r="C90" s="47">
        <v>35.97</v>
      </c>
      <c r="D90" s="47">
        <f t="shared" si="1"/>
        <v>0</v>
      </c>
      <c r="E90" s="48" t="s">
        <v>7641</v>
      </c>
      <c r="F90" s="49" t="s">
        <v>7590</v>
      </c>
      <c r="G90" s="49" t="s">
        <v>7499</v>
      </c>
      <c r="H90" s="49" t="s">
        <v>7500</v>
      </c>
      <c r="I90" s="50" t="s">
        <v>7501</v>
      </c>
      <c r="J90" s="48" t="s">
        <v>7511</v>
      </c>
      <c r="K90" s="50">
        <v>6</v>
      </c>
      <c r="L90" s="50" t="s">
        <v>7502</v>
      </c>
    </row>
    <row r="91" spans="1:12">
      <c r="A91" s="45" t="s">
        <v>7642</v>
      </c>
      <c r="B91" s="46"/>
      <c r="C91" s="47">
        <v>59.97</v>
      </c>
      <c r="D91" s="47">
        <f t="shared" si="1"/>
        <v>0</v>
      </c>
      <c r="E91" s="48" t="s">
        <v>7575</v>
      </c>
      <c r="F91" s="49" t="s">
        <v>7498</v>
      </c>
      <c r="G91" s="49" t="s">
        <v>7499</v>
      </c>
      <c r="H91" s="49" t="s">
        <v>7500</v>
      </c>
      <c r="I91" s="50" t="s">
        <v>7501</v>
      </c>
      <c r="J91" s="48" t="s">
        <v>7502</v>
      </c>
      <c r="K91" s="50">
        <v>12</v>
      </c>
      <c r="L91" s="50" t="s">
        <v>7502</v>
      </c>
    </row>
    <row r="92" spans="1:12">
      <c r="A92" s="45" t="s">
        <v>7643</v>
      </c>
      <c r="B92" s="46"/>
      <c r="C92" s="47">
        <v>30</v>
      </c>
      <c r="D92" s="47">
        <f t="shared" si="1"/>
        <v>0</v>
      </c>
      <c r="E92" s="48" t="s">
        <v>7606</v>
      </c>
      <c r="F92" s="49" t="s">
        <v>7590</v>
      </c>
      <c r="G92" s="49" t="s">
        <v>7499</v>
      </c>
      <c r="H92" s="49" t="s">
        <v>7500</v>
      </c>
      <c r="I92" s="50" t="s">
        <v>7501</v>
      </c>
      <c r="J92" s="48" t="s">
        <v>7502</v>
      </c>
      <c r="K92" s="50">
        <v>8</v>
      </c>
      <c r="L92" s="50" t="s">
        <v>7502</v>
      </c>
    </row>
    <row r="93" spans="1:12">
      <c r="A93" s="45" t="s">
        <v>7644</v>
      </c>
      <c r="B93" s="46"/>
      <c r="C93" s="47">
        <v>59.97</v>
      </c>
      <c r="D93" s="47">
        <f t="shared" si="1"/>
        <v>0</v>
      </c>
      <c r="E93" s="48" t="s">
        <v>7575</v>
      </c>
      <c r="F93" s="49" t="s">
        <v>7645</v>
      </c>
      <c r="G93" s="49" t="s">
        <v>7499</v>
      </c>
      <c r="H93" s="49" t="s">
        <v>7500</v>
      </c>
      <c r="I93" s="50" t="s">
        <v>7501</v>
      </c>
      <c r="J93" s="48" t="s">
        <v>7502</v>
      </c>
      <c r="K93" s="50">
        <v>12</v>
      </c>
      <c r="L93" s="50" t="s">
        <v>7502</v>
      </c>
    </row>
    <row r="94" spans="1:12">
      <c r="A94" s="45" t="s">
        <v>7646</v>
      </c>
      <c r="B94" s="46"/>
      <c r="C94" s="47">
        <v>47.97</v>
      </c>
      <c r="D94" s="47">
        <f t="shared" si="1"/>
        <v>0</v>
      </c>
      <c r="E94" s="48" t="s">
        <v>7530</v>
      </c>
      <c r="F94" s="49" t="s">
        <v>7531</v>
      </c>
      <c r="G94" s="49" t="s">
        <v>7499</v>
      </c>
      <c r="H94" s="49" t="s">
        <v>7500</v>
      </c>
      <c r="I94" s="50" t="s">
        <v>7501</v>
      </c>
      <c r="J94" s="48" t="s">
        <v>7647</v>
      </c>
      <c r="K94" s="50">
        <v>4</v>
      </c>
      <c r="L94" s="50" t="s">
        <v>7502</v>
      </c>
    </row>
    <row r="95" spans="1:12">
      <c r="A95" s="45" t="s">
        <v>7648</v>
      </c>
      <c r="B95" s="46"/>
      <c r="C95" s="47">
        <v>45</v>
      </c>
      <c r="D95" s="47">
        <f t="shared" si="1"/>
        <v>0</v>
      </c>
      <c r="E95" s="48" t="s">
        <v>7533</v>
      </c>
      <c r="F95" s="49" t="s">
        <v>7515</v>
      </c>
      <c r="G95" s="49" t="s">
        <v>7499</v>
      </c>
      <c r="H95" s="49" t="s">
        <v>7500</v>
      </c>
      <c r="I95" s="50" t="s">
        <v>7501</v>
      </c>
      <c r="J95" s="48" t="s">
        <v>7502</v>
      </c>
      <c r="K95" s="50">
        <v>10</v>
      </c>
      <c r="L95" s="50" t="s">
        <v>7502</v>
      </c>
    </row>
    <row r="96" spans="1:12">
      <c r="A96" s="45" t="s">
        <v>7649</v>
      </c>
      <c r="B96" s="46"/>
      <c r="C96" s="47">
        <v>72</v>
      </c>
      <c r="D96" s="47">
        <f t="shared" si="1"/>
        <v>0</v>
      </c>
      <c r="E96" s="48" t="s">
        <v>7650</v>
      </c>
      <c r="F96" s="49" t="s">
        <v>7651</v>
      </c>
      <c r="G96" s="49" t="s">
        <v>7499</v>
      </c>
      <c r="H96" s="49" t="s">
        <v>7500</v>
      </c>
      <c r="I96" s="50" t="s">
        <v>7501</v>
      </c>
      <c r="J96" s="48" t="s">
        <v>7502</v>
      </c>
      <c r="K96" s="50">
        <v>12</v>
      </c>
      <c r="L96" s="50" t="s">
        <v>7502</v>
      </c>
    </row>
    <row r="97" spans="1:12">
      <c r="A97" s="45" t="s">
        <v>7652</v>
      </c>
      <c r="B97" s="46"/>
      <c r="C97" s="47">
        <v>59.97</v>
      </c>
      <c r="D97" s="47">
        <f t="shared" si="1"/>
        <v>0</v>
      </c>
      <c r="E97" s="48" t="s">
        <v>7598</v>
      </c>
      <c r="F97" s="49" t="s">
        <v>7590</v>
      </c>
      <c r="G97" s="49" t="s">
        <v>7499</v>
      </c>
      <c r="H97" s="49" t="s">
        <v>7500</v>
      </c>
      <c r="I97" s="50" t="s">
        <v>7501</v>
      </c>
      <c r="J97" s="48" t="s">
        <v>7502</v>
      </c>
      <c r="K97" s="50">
        <v>9</v>
      </c>
      <c r="L97" s="50" t="s">
        <v>7502</v>
      </c>
    </row>
    <row r="98" spans="1:12">
      <c r="A98" s="57" t="s">
        <v>7653</v>
      </c>
      <c r="B98" s="46"/>
      <c r="C98" s="47">
        <v>44.97</v>
      </c>
      <c r="D98" s="47">
        <f t="shared" si="1"/>
        <v>0</v>
      </c>
      <c r="E98" s="49" t="s">
        <v>7530</v>
      </c>
      <c r="F98" s="49" t="s">
        <v>7531</v>
      </c>
      <c r="G98" s="49" t="s">
        <v>7499</v>
      </c>
      <c r="H98" s="49" t="s">
        <v>7500</v>
      </c>
      <c r="I98" s="50" t="s">
        <v>7501</v>
      </c>
      <c r="J98" s="48" t="s">
        <v>7502</v>
      </c>
      <c r="K98" s="50">
        <v>12</v>
      </c>
      <c r="L98" s="50" t="s">
        <v>7502</v>
      </c>
    </row>
    <row r="99" spans="1:12">
      <c r="A99" s="45" t="s">
        <v>7654</v>
      </c>
      <c r="B99" s="46"/>
      <c r="C99" s="47">
        <v>149.97</v>
      </c>
      <c r="D99" s="47">
        <f t="shared" si="1"/>
        <v>0</v>
      </c>
      <c r="E99" s="48" t="s">
        <v>7575</v>
      </c>
      <c r="F99" s="49" t="s">
        <v>7498</v>
      </c>
      <c r="G99" s="49" t="s">
        <v>7499</v>
      </c>
      <c r="H99" s="49" t="s">
        <v>7500</v>
      </c>
      <c r="I99" s="50" t="s">
        <v>7501</v>
      </c>
      <c r="J99" s="48" t="s">
        <v>7502</v>
      </c>
      <c r="K99" s="50">
        <v>12</v>
      </c>
      <c r="L99" s="50" t="s">
        <v>7502</v>
      </c>
    </row>
    <row r="100" spans="1:12">
      <c r="A100" s="45" t="s">
        <v>7655</v>
      </c>
      <c r="B100" s="46"/>
      <c r="C100" s="47">
        <v>54.66</v>
      </c>
      <c r="D100" s="47">
        <f t="shared" si="1"/>
        <v>0</v>
      </c>
      <c r="E100" s="48" t="s">
        <v>7656</v>
      </c>
      <c r="F100" s="49" t="s">
        <v>7498</v>
      </c>
      <c r="G100" s="49" t="s">
        <v>7657</v>
      </c>
      <c r="H100" s="49" t="s">
        <v>7500</v>
      </c>
      <c r="I100" s="50" t="s">
        <v>7501</v>
      </c>
      <c r="J100" s="48" t="s">
        <v>7502</v>
      </c>
      <c r="K100" s="50">
        <v>12</v>
      </c>
      <c r="L100" s="50" t="s">
        <v>7502</v>
      </c>
    </row>
    <row r="101" spans="1:12">
      <c r="A101" s="57" t="s">
        <v>7658</v>
      </c>
      <c r="B101" s="46"/>
      <c r="C101" s="47">
        <v>59.97</v>
      </c>
      <c r="D101" s="47">
        <f t="shared" si="1"/>
        <v>0</v>
      </c>
      <c r="E101" s="66" t="s">
        <v>7575</v>
      </c>
      <c r="F101" s="49" t="s">
        <v>7531</v>
      </c>
      <c r="G101" s="49" t="s">
        <v>7499</v>
      </c>
      <c r="H101" s="49" t="s">
        <v>7500</v>
      </c>
      <c r="I101" s="50" t="s">
        <v>7501</v>
      </c>
      <c r="J101" s="48" t="s">
        <v>7502</v>
      </c>
      <c r="K101" s="50">
        <v>10</v>
      </c>
      <c r="L101" s="50" t="s">
        <v>7502</v>
      </c>
    </row>
    <row r="102" spans="1:12">
      <c r="A102" s="45" t="s">
        <v>7659</v>
      </c>
      <c r="B102" s="46"/>
      <c r="C102" s="47">
        <v>44.85</v>
      </c>
      <c r="D102" s="47">
        <f t="shared" si="1"/>
        <v>0</v>
      </c>
      <c r="E102" s="48" t="s">
        <v>7634</v>
      </c>
      <c r="F102" s="49" t="s">
        <v>7651</v>
      </c>
      <c r="G102" s="49" t="s">
        <v>7499</v>
      </c>
      <c r="H102" s="49" t="s">
        <v>7500</v>
      </c>
      <c r="I102" s="50" t="s">
        <v>7501</v>
      </c>
      <c r="J102" s="48" t="s">
        <v>7502</v>
      </c>
      <c r="K102" s="50">
        <v>9</v>
      </c>
      <c r="L102" s="50" t="s">
        <v>7502</v>
      </c>
    </row>
    <row r="103" spans="1:12">
      <c r="A103" s="45" t="s">
        <v>7660</v>
      </c>
      <c r="B103" s="46"/>
      <c r="C103" s="47">
        <v>44.97</v>
      </c>
      <c r="D103" s="47">
        <f t="shared" si="1"/>
        <v>0</v>
      </c>
      <c r="E103" s="48" t="s">
        <v>7598</v>
      </c>
      <c r="F103" s="49" t="s">
        <v>7507</v>
      </c>
      <c r="G103" s="49" t="s">
        <v>7499</v>
      </c>
      <c r="H103" s="49" t="s">
        <v>7500</v>
      </c>
      <c r="I103" s="50" t="s">
        <v>7501</v>
      </c>
      <c r="J103" s="48" t="s">
        <v>7502</v>
      </c>
      <c r="K103" s="50">
        <v>12</v>
      </c>
      <c r="L103" s="50" t="s">
        <v>7502</v>
      </c>
    </row>
    <row r="104" spans="1:12">
      <c r="A104" s="45" t="s">
        <v>7661</v>
      </c>
      <c r="B104" s="46"/>
      <c r="C104" s="47">
        <v>38.85</v>
      </c>
      <c r="D104" s="47">
        <f t="shared" si="1"/>
        <v>0</v>
      </c>
      <c r="E104" s="48" t="s">
        <v>7662</v>
      </c>
      <c r="F104" s="49" t="s">
        <v>7505</v>
      </c>
      <c r="G104" s="49" t="s">
        <v>7499</v>
      </c>
      <c r="H104" s="49" t="s">
        <v>7500</v>
      </c>
      <c r="I104" s="50" t="s">
        <v>7501</v>
      </c>
      <c r="J104" s="48" t="s">
        <v>7511</v>
      </c>
      <c r="K104" s="50">
        <v>6</v>
      </c>
      <c r="L104" s="50" t="s">
        <v>7502</v>
      </c>
    </row>
    <row r="105" spans="1:12">
      <c r="A105" s="45" t="s">
        <v>7663</v>
      </c>
      <c r="B105" s="46"/>
      <c r="C105" s="47">
        <v>53.97</v>
      </c>
      <c r="D105" s="47">
        <f t="shared" si="1"/>
        <v>0</v>
      </c>
      <c r="E105" s="48" t="s">
        <v>7664</v>
      </c>
      <c r="F105" s="49" t="s">
        <v>7523</v>
      </c>
      <c r="G105" s="49" t="s">
        <v>7499</v>
      </c>
      <c r="H105" s="49" t="s">
        <v>7500</v>
      </c>
      <c r="I105" s="50" t="s">
        <v>7501</v>
      </c>
      <c r="J105" s="48" t="s">
        <v>7537</v>
      </c>
      <c r="K105" s="50">
        <v>26</v>
      </c>
      <c r="L105" s="50" t="s">
        <v>7534</v>
      </c>
    </row>
    <row r="106" spans="1:12">
      <c r="A106" s="45" t="s">
        <v>7665</v>
      </c>
      <c r="B106" s="46"/>
      <c r="C106" s="47">
        <v>38.909999999999997</v>
      </c>
      <c r="D106" s="47">
        <f t="shared" si="1"/>
        <v>0</v>
      </c>
      <c r="E106" s="48" t="s">
        <v>7666</v>
      </c>
      <c r="F106" s="49" t="s">
        <v>7545</v>
      </c>
      <c r="G106" s="49" t="s">
        <v>7499</v>
      </c>
      <c r="H106" s="49" t="s">
        <v>7500</v>
      </c>
      <c r="I106" s="50" t="s">
        <v>7501</v>
      </c>
      <c r="J106" s="48" t="s">
        <v>7511</v>
      </c>
      <c r="K106" s="50">
        <v>6</v>
      </c>
      <c r="L106" s="50" t="s">
        <v>7502</v>
      </c>
    </row>
    <row r="107" spans="1:12">
      <c r="A107" s="45" t="s">
        <v>7667</v>
      </c>
      <c r="B107" s="46"/>
      <c r="C107" s="47">
        <v>59.97</v>
      </c>
      <c r="D107" s="47">
        <f t="shared" si="1"/>
        <v>0</v>
      </c>
      <c r="E107" s="48" t="s">
        <v>7575</v>
      </c>
      <c r="F107" s="49" t="s">
        <v>7498</v>
      </c>
      <c r="G107" s="49" t="s">
        <v>7499</v>
      </c>
      <c r="H107" s="49" t="s">
        <v>7500</v>
      </c>
      <c r="I107" s="50" t="s">
        <v>7501</v>
      </c>
      <c r="J107" s="48" t="s">
        <v>7502</v>
      </c>
      <c r="K107" s="50">
        <v>11</v>
      </c>
      <c r="L107" s="50" t="s">
        <v>7502</v>
      </c>
    </row>
    <row r="108" spans="1:12">
      <c r="A108" s="45" t="s">
        <v>7668</v>
      </c>
      <c r="B108" s="46"/>
      <c r="C108" s="47">
        <v>26.97</v>
      </c>
      <c r="D108" s="47">
        <f t="shared" si="1"/>
        <v>0</v>
      </c>
      <c r="E108" s="48" t="s">
        <v>7669</v>
      </c>
      <c r="F108" s="49" t="s">
        <v>7645</v>
      </c>
      <c r="G108" s="49" t="s">
        <v>7499</v>
      </c>
      <c r="H108" s="49" t="s">
        <v>7500</v>
      </c>
      <c r="I108" s="50" t="s">
        <v>7501</v>
      </c>
      <c r="J108" s="48" t="s">
        <v>7502</v>
      </c>
      <c r="K108" s="50">
        <v>12</v>
      </c>
      <c r="L108" s="50" t="s">
        <v>7502</v>
      </c>
    </row>
    <row r="109" spans="1:12">
      <c r="A109" s="45" t="s">
        <v>7670</v>
      </c>
      <c r="B109" s="46"/>
      <c r="C109" s="47">
        <v>59.97</v>
      </c>
      <c r="D109" s="47">
        <f t="shared" si="1"/>
        <v>0</v>
      </c>
      <c r="E109" s="48" t="s">
        <v>7575</v>
      </c>
      <c r="F109" s="49" t="s">
        <v>7531</v>
      </c>
      <c r="G109" s="49" t="s">
        <v>7499</v>
      </c>
      <c r="H109" s="49" t="s">
        <v>7500</v>
      </c>
      <c r="I109" s="50" t="s">
        <v>7501</v>
      </c>
      <c r="J109" s="48" t="s">
        <v>7502</v>
      </c>
      <c r="K109" s="50">
        <v>10</v>
      </c>
      <c r="L109" s="50" t="s">
        <v>7502</v>
      </c>
    </row>
    <row r="110" spans="1:12">
      <c r="A110" s="45" t="s">
        <v>7671</v>
      </c>
      <c r="B110" s="46"/>
      <c r="C110" s="47">
        <v>60</v>
      </c>
      <c r="D110" s="47">
        <f t="shared" si="1"/>
        <v>0</v>
      </c>
      <c r="E110" s="48" t="s">
        <v>7595</v>
      </c>
      <c r="F110" s="49" t="s">
        <v>7672</v>
      </c>
      <c r="G110" s="49" t="s">
        <v>7499</v>
      </c>
      <c r="H110" s="49" t="s">
        <v>7500</v>
      </c>
      <c r="I110" s="50" t="s">
        <v>7501</v>
      </c>
      <c r="J110" s="48" t="s">
        <v>7502</v>
      </c>
      <c r="K110" s="50">
        <v>11</v>
      </c>
      <c r="L110" s="50" t="s">
        <v>7502</v>
      </c>
    </row>
    <row r="111" spans="1:12">
      <c r="A111" s="45" t="s">
        <v>7673</v>
      </c>
      <c r="B111" s="46"/>
      <c r="C111" s="47">
        <v>74.97</v>
      </c>
      <c r="D111" s="47">
        <f t="shared" si="1"/>
        <v>0</v>
      </c>
      <c r="E111" s="48" t="s">
        <v>7634</v>
      </c>
      <c r="F111" s="49" t="s">
        <v>7590</v>
      </c>
      <c r="G111" s="49" t="s">
        <v>7499</v>
      </c>
      <c r="H111" s="49" t="s">
        <v>7500</v>
      </c>
      <c r="I111" s="50" t="s">
        <v>7501</v>
      </c>
      <c r="J111" s="48" t="s">
        <v>7502</v>
      </c>
      <c r="K111" s="50">
        <v>8</v>
      </c>
      <c r="L111" s="50" t="s">
        <v>7502</v>
      </c>
    </row>
    <row r="112" spans="1:12">
      <c r="A112" s="45" t="s">
        <v>7674</v>
      </c>
      <c r="B112" s="46"/>
      <c r="C112" s="47">
        <v>128.97</v>
      </c>
      <c r="D112" s="47">
        <f t="shared" si="1"/>
        <v>0</v>
      </c>
      <c r="E112" s="48" t="s">
        <v>7626</v>
      </c>
      <c r="F112" s="49" t="s">
        <v>7545</v>
      </c>
      <c r="G112" s="49" t="s">
        <v>7499</v>
      </c>
      <c r="H112" s="49" t="s">
        <v>7500</v>
      </c>
      <c r="I112" s="50" t="s">
        <v>7501</v>
      </c>
      <c r="J112" s="48" t="s">
        <v>7502</v>
      </c>
      <c r="K112" s="50">
        <v>12</v>
      </c>
      <c r="L112" s="50" t="s">
        <v>7502</v>
      </c>
    </row>
    <row r="113" spans="1:12">
      <c r="A113" s="45" t="s">
        <v>7675</v>
      </c>
      <c r="B113" s="46"/>
      <c r="C113" s="47">
        <v>192</v>
      </c>
      <c r="D113" s="47">
        <f t="shared" si="1"/>
        <v>0</v>
      </c>
      <c r="E113" s="48" t="s">
        <v>7676</v>
      </c>
      <c r="F113" s="49" t="s">
        <v>7539</v>
      </c>
      <c r="G113" s="49" t="s">
        <v>7499</v>
      </c>
      <c r="H113" s="49" t="s">
        <v>7500</v>
      </c>
      <c r="I113" s="50" t="s">
        <v>7501</v>
      </c>
      <c r="J113" s="48" t="s">
        <v>7534</v>
      </c>
      <c r="K113" s="50">
        <v>47</v>
      </c>
      <c r="L113" s="50" t="s">
        <v>7534</v>
      </c>
    </row>
    <row r="114" spans="1:12">
      <c r="A114" s="45" t="s">
        <v>7677</v>
      </c>
      <c r="B114" s="46"/>
      <c r="C114" s="47">
        <v>59.97</v>
      </c>
      <c r="D114" s="47">
        <f t="shared" si="1"/>
        <v>0</v>
      </c>
      <c r="E114" s="48" t="s">
        <v>7678</v>
      </c>
      <c r="F114" s="49" t="s">
        <v>7590</v>
      </c>
      <c r="G114" s="49" t="s">
        <v>7499</v>
      </c>
      <c r="H114" s="49" t="s">
        <v>7500</v>
      </c>
      <c r="I114" s="50" t="s">
        <v>7501</v>
      </c>
      <c r="J114" s="48" t="s">
        <v>7511</v>
      </c>
      <c r="K114" s="50">
        <v>6</v>
      </c>
      <c r="L114" s="50" t="s">
        <v>7502</v>
      </c>
    </row>
    <row r="115" spans="1:12">
      <c r="A115" s="45" t="s">
        <v>7679</v>
      </c>
      <c r="B115" s="46"/>
      <c r="C115" s="47">
        <v>36</v>
      </c>
      <c r="D115" s="47">
        <f t="shared" si="1"/>
        <v>0</v>
      </c>
      <c r="E115" s="48" t="s">
        <v>7680</v>
      </c>
      <c r="F115" s="49" t="s">
        <v>7507</v>
      </c>
      <c r="G115" s="49" t="s">
        <v>7499</v>
      </c>
      <c r="H115" s="49" t="s">
        <v>7500</v>
      </c>
      <c r="I115" s="50" t="s">
        <v>7501</v>
      </c>
      <c r="J115" s="48" t="s">
        <v>7511</v>
      </c>
      <c r="K115" s="50">
        <v>7</v>
      </c>
      <c r="L115" s="50" t="s">
        <v>7502</v>
      </c>
    </row>
    <row r="116" spans="1:12">
      <c r="A116" s="45" t="s">
        <v>7681</v>
      </c>
      <c r="B116" s="46"/>
      <c r="C116" s="47">
        <v>44.97</v>
      </c>
      <c r="D116" s="47">
        <f t="shared" si="1"/>
        <v>0</v>
      </c>
      <c r="E116" s="48" t="s">
        <v>7530</v>
      </c>
      <c r="F116" s="49" t="s">
        <v>7531</v>
      </c>
      <c r="G116" s="49" t="s">
        <v>7499</v>
      </c>
      <c r="H116" s="49" t="s">
        <v>7500</v>
      </c>
      <c r="I116" s="50" t="s">
        <v>7501</v>
      </c>
      <c r="J116" s="48" t="s">
        <v>7502</v>
      </c>
      <c r="K116" s="50">
        <v>8</v>
      </c>
      <c r="L116" s="50" t="s">
        <v>7502</v>
      </c>
    </row>
    <row r="117" spans="1:12">
      <c r="A117" s="45" t="s">
        <v>7682</v>
      </c>
      <c r="B117" s="46"/>
      <c r="C117" s="47">
        <v>36</v>
      </c>
      <c r="D117" s="47">
        <f t="shared" si="1"/>
        <v>0</v>
      </c>
      <c r="E117" s="48" t="s">
        <v>7606</v>
      </c>
      <c r="F117" s="49" t="s">
        <v>7590</v>
      </c>
      <c r="G117" s="49" t="s">
        <v>7499</v>
      </c>
      <c r="H117" s="49" t="s">
        <v>7500</v>
      </c>
      <c r="I117" s="50" t="s">
        <v>7501</v>
      </c>
      <c r="J117" s="48" t="s">
        <v>7502</v>
      </c>
      <c r="K117" s="50">
        <v>8</v>
      </c>
      <c r="L117" s="50" t="s">
        <v>7502</v>
      </c>
    </row>
    <row r="118" spans="1:12">
      <c r="A118" s="45" t="s">
        <v>7683</v>
      </c>
      <c r="B118" s="46"/>
      <c r="C118" s="47">
        <v>59.97</v>
      </c>
      <c r="D118" s="47">
        <f t="shared" si="1"/>
        <v>0</v>
      </c>
      <c r="E118" s="48" t="s">
        <v>7575</v>
      </c>
      <c r="F118" s="49" t="s">
        <v>7645</v>
      </c>
      <c r="G118" s="49" t="s">
        <v>7499</v>
      </c>
      <c r="H118" s="49" t="s">
        <v>7500</v>
      </c>
      <c r="I118" s="50" t="s">
        <v>7501</v>
      </c>
      <c r="J118" s="48" t="s">
        <v>7502</v>
      </c>
      <c r="K118" s="50">
        <v>10</v>
      </c>
      <c r="L118" s="50" t="s">
        <v>7502</v>
      </c>
    </row>
    <row r="119" spans="1:12">
      <c r="A119" s="45" t="s">
        <v>7684</v>
      </c>
      <c r="B119" s="46"/>
      <c r="C119" s="47">
        <v>60</v>
      </c>
      <c r="D119" s="47">
        <f t="shared" si="1"/>
        <v>0</v>
      </c>
      <c r="E119" s="48" t="s">
        <v>7595</v>
      </c>
      <c r="F119" s="49" t="s">
        <v>7531</v>
      </c>
      <c r="G119" s="49" t="s">
        <v>7499</v>
      </c>
      <c r="H119" s="49" t="s">
        <v>7500</v>
      </c>
      <c r="I119" s="50" t="s">
        <v>7501</v>
      </c>
      <c r="J119" s="48" t="s">
        <v>7511</v>
      </c>
      <c r="K119" s="50">
        <v>6</v>
      </c>
      <c r="L119" s="50" t="s">
        <v>7502</v>
      </c>
    </row>
    <row r="120" spans="1:12">
      <c r="A120" s="45" t="s">
        <v>7685</v>
      </c>
      <c r="B120" s="46"/>
      <c r="C120" s="47">
        <v>471.19</v>
      </c>
      <c r="D120" s="47">
        <f t="shared" si="1"/>
        <v>0</v>
      </c>
      <c r="E120" s="49" t="s">
        <v>7686</v>
      </c>
      <c r="F120" s="49" t="s">
        <v>2</v>
      </c>
      <c r="G120" s="49" t="s">
        <v>7526</v>
      </c>
      <c r="H120" s="49" t="s">
        <v>7500</v>
      </c>
      <c r="I120" s="50" t="s">
        <v>7501</v>
      </c>
      <c r="J120" s="48" t="s">
        <v>7534</v>
      </c>
      <c r="K120" s="50">
        <v>55</v>
      </c>
      <c r="L120" s="50" t="s">
        <v>7534</v>
      </c>
    </row>
    <row r="121" spans="1:12">
      <c r="A121" s="45" t="s">
        <v>7687</v>
      </c>
      <c r="B121" s="46"/>
      <c r="C121" s="47">
        <v>297</v>
      </c>
      <c r="D121" s="47">
        <f t="shared" si="1"/>
        <v>0</v>
      </c>
      <c r="E121" s="48" t="s">
        <v>7688</v>
      </c>
      <c r="F121" s="49" t="s">
        <v>7689</v>
      </c>
      <c r="G121" s="49" t="s">
        <v>7499</v>
      </c>
      <c r="H121" s="49" t="s">
        <v>7500</v>
      </c>
      <c r="I121" s="50" t="s">
        <v>7501</v>
      </c>
      <c r="J121" s="48" t="s">
        <v>7534</v>
      </c>
      <c r="K121" s="50">
        <v>50</v>
      </c>
      <c r="L121" s="50" t="s">
        <v>7534</v>
      </c>
    </row>
    <row r="122" spans="1:12">
      <c r="A122" s="45" t="s">
        <v>7690</v>
      </c>
      <c r="B122" s="46"/>
      <c r="C122" s="47">
        <v>35.85</v>
      </c>
      <c r="D122" s="47">
        <f t="shared" si="1"/>
        <v>0</v>
      </c>
      <c r="E122" s="48" t="s">
        <v>7691</v>
      </c>
      <c r="F122" s="49" t="s">
        <v>7692</v>
      </c>
      <c r="G122" s="49" t="s">
        <v>7499</v>
      </c>
      <c r="H122" s="49" t="s">
        <v>7500</v>
      </c>
      <c r="I122" s="50" t="s">
        <v>7501</v>
      </c>
      <c r="J122" s="48" t="s">
        <v>7511</v>
      </c>
      <c r="K122" s="50">
        <v>6</v>
      </c>
      <c r="L122" s="50" t="s">
        <v>7502</v>
      </c>
    </row>
    <row r="123" spans="1:12">
      <c r="A123" s="45" t="s">
        <v>7693</v>
      </c>
      <c r="B123" s="46"/>
      <c r="C123" s="47">
        <v>177</v>
      </c>
      <c r="D123" s="47">
        <f t="shared" si="1"/>
        <v>0</v>
      </c>
      <c r="E123" s="48" t="s">
        <v>7694</v>
      </c>
      <c r="F123" s="49" t="s">
        <v>7639</v>
      </c>
      <c r="G123" s="49" t="s">
        <v>7499</v>
      </c>
      <c r="H123" s="49" t="s">
        <v>7500</v>
      </c>
      <c r="I123" s="50" t="s">
        <v>7501</v>
      </c>
      <c r="J123" s="48" t="s">
        <v>7537</v>
      </c>
      <c r="K123" s="50">
        <v>20</v>
      </c>
      <c r="L123" s="50" t="s">
        <v>7534</v>
      </c>
    </row>
    <row r="124" spans="1:12">
      <c r="A124" s="45" t="s">
        <v>7695</v>
      </c>
      <c r="B124" s="46"/>
      <c r="C124" s="47">
        <v>45</v>
      </c>
      <c r="D124" s="47">
        <f t="shared" si="1"/>
        <v>0</v>
      </c>
      <c r="E124" s="48" t="s">
        <v>7680</v>
      </c>
      <c r="F124" s="49" t="s">
        <v>7507</v>
      </c>
      <c r="G124" s="49" t="s">
        <v>7499</v>
      </c>
      <c r="H124" s="49" t="s">
        <v>7500</v>
      </c>
      <c r="I124" s="50" t="s">
        <v>7501</v>
      </c>
      <c r="J124" s="48" t="s">
        <v>7502</v>
      </c>
      <c r="K124" s="50">
        <v>11</v>
      </c>
      <c r="L124" s="50" t="s">
        <v>7502</v>
      </c>
    </row>
    <row r="125" spans="1:12">
      <c r="A125" s="45" t="s">
        <v>7696</v>
      </c>
      <c r="B125" s="46"/>
      <c r="C125" s="47">
        <v>60</v>
      </c>
      <c r="D125" s="47">
        <f t="shared" si="1"/>
        <v>0</v>
      </c>
      <c r="E125" s="48" t="s">
        <v>7697</v>
      </c>
      <c r="F125" s="49" t="s">
        <v>2</v>
      </c>
      <c r="G125" s="49" t="s">
        <v>7499</v>
      </c>
      <c r="H125" s="49" t="s">
        <v>7500</v>
      </c>
      <c r="I125" s="50" t="s">
        <v>7501</v>
      </c>
      <c r="J125" s="48" t="s">
        <v>7502</v>
      </c>
      <c r="K125" s="50">
        <v>10</v>
      </c>
      <c r="L125" s="50" t="s">
        <v>7502</v>
      </c>
    </row>
    <row r="126" spans="1:12">
      <c r="A126" s="45" t="s">
        <v>7698</v>
      </c>
      <c r="B126" s="46"/>
      <c r="C126" s="47">
        <v>65.97</v>
      </c>
      <c r="D126" s="47">
        <f t="shared" si="1"/>
        <v>0</v>
      </c>
      <c r="E126" s="48" t="s">
        <v>7699</v>
      </c>
      <c r="F126" s="49" t="s">
        <v>7539</v>
      </c>
      <c r="G126" s="49" t="s">
        <v>7499</v>
      </c>
      <c r="H126" s="49" t="s">
        <v>7500</v>
      </c>
      <c r="I126" s="50" t="s">
        <v>7501</v>
      </c>
      <c r="J126" s="48" t="s">
        <v>7502</v>
      </c>
      <c r="K126" s="50">
        <v>10</v>
      </c>
      <c r="L126" s="50" t="s">
        <v>7502</v>
      </c>
    </row>
    <row r="127" spans="1:12">
      <c r="A127" s="45" t="s">
        <v>7700</v>
      </c>
      <c r="B127" s="46"/>
      <c r="C127" s="47">
        <v>72</v>
      </c>
      <c r="D127" s="47">
        <f t="shared" si="1"/>
        <v>0</v>
      </c>
      <c r="E127" s="48" t="s">
        <v>7701</v>
      </c>
      <c r="F127" s="49" t="s">
        <v>7702</v>
      </c>
      <c r="G127" s="49" t="s">
        <v>7499</v>
      </c>
      <c r="H127" s="49" t="s">
        <v>7500</v>
      </c>
      <c r="I127" s="50" t="s">
        <v>7501</v>
      </c>
      <c r="J127" s="48" t="s">
        <v>7511</v>
      </c>
      <c r="K127" s="50">
        <v>6</v>
      </c>
      <c r="L127" s="50" t="s">
        <v>7502</v>
      </c>
    </row>
    <row r="128" spans="1:12">
      <c r="A128" s="45" t="s">
        <v>7703</v>
      </c>
      <c r="B128" s="46"/>
      <c r="C128" s="47">
        <v>63</v>
      </c>
      <c r="D128" s="47">
        <f t="shared" si="1"/>
        <v>0</v>
      </c>
      <c r="E128" s="48" t="s">
        <v>7701</v>
      </c>
      <c r="F128" s="49" t="s">
        <v>7702</v>
      </c>
      <c r="G128" s="49" t="s">
        <v>7499</v>
      </c>
      <c r="H128" s="49" t="s">
        <v>7500</v>
      </c>
      <c r="I128" s="50" t="s">
        <v>7501</v>
      </c>
      <c r="J128" s="48" t="s">
        <v>7647</v>
      </c>
      <c r="K128" s="50">
        <v>4</v>
      </c>
      <c r="L128" s="50" t="s">
        <v>7502</v>
      </c>
    </row>
    <row r="129" spans="1:12">
      <c r="A129" s="45" t="s">
        <v>7704</v>
      </c>
      <c r="B129" s="46"/>
      <c r="C129" s="47">
        <v>59.97</v>
      </c>
      <c r="D129" s="47">
        <f t="shared" si="1"/>
        <v>0</v>
      </c>
      <c r="E129" s="48" t="s">
        <v>7575</v>
      </c>
      <c r="F129" s="49" t="s">
        <v>7505</v>
      </c>
      <c r="G129" s="49" t="s">
        <v>7499</v>
      </c>
      <c r="H129" s="49" t="s">
        <v>7500</v>
      </c>
      <c r="I129" s="50" t="s">
        <v>7501</v>
      </c>
      <c r="J129" s="48" t="s">
        <v>7502</v>
      </c>
      <c r="K129" s="50">
        <v>10</v>
      </c>
      <c r="L129" s="50" t="s">
        <v>7502</v>
      </c>
    </row>
    <row r="130" spans="1:12">
      <c r="A130" s="45" t="s">
        <v>7705</v>
      </c>
      <c r="B130" s="46"/>
      <c r="C130" s="47">
        <v>44.97</v>
      </c>
      <c r="D130" s="47">
        <f t="shared" ref="D130:D193" si="2">B130*C130</f>
        <v>0</v>
      </c>
      <c r="E130" s="48" t="s">
        <v>7669</v>
      </c>
      <c r="F130" s="49" t="s">
        <v>7507</v>
      </c>
      <c r="G130" s="49" t="s">
        <v>7499</v>
      </c>
      <c r="H130" s="49" t="s">
        <v>7500</v>
      </c>
      <c r="I130" s="50" t="s">
        <v>7501</v>
      </c>
      <c r="J130" s="48" t="s">
        <v>7502</v>
      </c>
      <c r="K130" s="50">
        <v>12</v>
      </c>
      <c r="L130" s="50" t="s">
        <v>7502</v>
      </c>
    </row>
    <row r="131" spans="1:12">
      <c r="A131" s="45" t="s">
        <v>7706</v>
      </c>
      <c r="B131" s="46"/>
      <c r="C131" s="47">
        <v>98.85</v>
      </c>
      <c r="D131" s="47">
        <f t="shared" si="2"/>
        <v>0</v>
      </c>
      <c r="E131" s="48" t="s">
        <v>7707</v>
      </c>
      <c r="F131" s="49" t="s">
        <v>7639</v>
      </c>
      <c r="G131" s="49" t="s">
        <v>7499</v>
      </c>
      <c r="H131" s="49" t="s">
        <v>7500</v>
      </c>
      <c r="I131" s="50" t="s">
        <v>7501</v>
      </c>
      <c r="J131" s="48" t="s">
        <v>7502</v>
      </c>
      <c r="K131" s="50">
        <v>12</v>
      </c>
      <c r="L131" s="50" t="s">
        <v>7502</v>
      </c>
    </row>
    <row r="132" spans="1:12">
      <c r="A132" s="45" t="s">
        <v>7708</v>
      </c>
      <c r="B132" s="46"/>
      <c r="C132" s="47">
        <v>59.91</v>
      </c>
      <c r="D132" s="47">
        <f t="shared" si="2"/>
        <v>0</v>
      </c>
      <c r="E132" s="48" t="s">
        <v>7530</v>
      </c>
      <c r="F132" s="49" t="s">
        <v>7702</v>
      </c>
      <c r="G132" s="49" t="s">
        <v>7499</v>
      </c>
      <c r="H132" s="49" t="s">
        <v>7500</v>
      </c>
      <c r="I132" s="50" t="s">
        <v>7501</v>
      </c>
      <c r="J132" s="48" t="s">
        <v>7511</v>
      </c>
      <c r="K132" s="50">
        <v>6</v>
      </c>
      <c r="L132" s="50" t="s">
        <v>7502</v>
      </c>
    </row>
    <row r="133" spans="1:12">
      <c r="A133" s="57" t="s">
        <v>7709</v>
      </c>
      <c r="B133" s="46"/>
      <c r="C133" s="47">
        <v>35.97</v>
      </c>
      <c r="D133" s="47">
        <f t="shared" si="2"/>
        <v>0</v>
      </c>
      <c r="E133" s="49" t="s">
        <v>7530</v>
      </c>
      <c r="F133" s="49" t="s">
        <v>7590</v>
      </c>
      <c r="G133" s="49" t="s">
        <v>7499</v>
      </c>
      <c r="H133" s="49" t="s">
        <v>7500</v>
      </c>
      <c r="I133" s="50" t="s">
        <v>7501</v>
      </c>
      <c r="J133" s="48" t="s">
        <v>7511</v>
      </c>
      <c r="K133" s="50">
        <v>6</v>
      </c>
      <c r="L133" s="50" t="s">
        <v>7502</v>
      </c>
    </row>
    <row r="134" spans="1:12">
      <c r="A134" s="45" t="s">
        <v>7710</v>
      </c>
      <c r="B134" s="46"/>
      <c r="C134" s="47">
        <v>102</v>
      </c>
      <c r="D134" s="47">
        <f t="shared" si="2"/>
        <v>0</v>
      </c>
      <c r="E134" s="48" t="s">
        <v>7707</v>
      </c>
      <c r="F134" s="49" t="s">
        <v>7590</v>
      </c>
      <c r="G134" s="49" t="s">
        <v>7499</v>
      </c>
      <c r="H134" s="49" t="s">
        <v>7500</v>
      </c>
      <c r="I134" s="50" t="s">
        <v>7501</v>
      </c>
      <c r="J134" s="48" t="s">
        <v>7511</v>
      </c>
      <c r="K134" s="50">
        <v>6</v>
      </c>
      <c r="L134" s="50" t="s">
        <v>7502</v>
      </c>
    </row>
    <row r="135" spans="1:12">
      <c r="A135" s="45" t="s">
        <v>7711</v>
      </c>
      <c r="B135" s="46"/>
      <c r="C135" s="47">
        <v>41.97</v>
      </c>
      <c r="D135" s="47">
        <f t="shared" si="2"/>
        <v>0</v>
      </c>
      <c r="E135" s="48" t="s">
        <v>7575</v>
      </c>
      <c r="F135" s="49" t="s">
        <v>7505</v>
      </c>
      <c r="G135" s="49" t="s">
        <v>7499</v>
      </c>
      <c r="H135" s="49" t="s">
        <v>7500</v>
      </c>
      <c r="I135" s="50" t="s">
        <v>7501</v>
      </c>
      <c r="J135" s="48" t="s">
        <v>7502</v>
      </c>
      <c r="K135" s="50">
        <v>11</v>
      </c>
      <c r="L135" s="50" t="s">
        <v>7502</v>
      </c>
    </row>
    <row r="136" spans="1:12">
      <c r="A136" s="45" t="s">
        <v>7712</v>
      </c>
      <c r="B136" s="46"/>
      <c r="C136" s="47">
        <v>60</v>
      </c>
      <c r="D136" s="47">
        <f t="shared" si="2"/>
        <v>0</v>
      </c>
      <c r="E136" s="48" t="s">
        <v>7595</v>
      </c>
      <c r="F136" s="49" t="s">
        <v>7596</v>
      </c>
      <c r="G136" s="49" t="s">
        <v>7499</v>
      </c>
      <c r="H136" s="49" t="s">
        <v>7500</v>
      </c>
      <c r="I136" s="50" t="s">
        <v>7501</v>
      </c>
      <c r="J136" s="48" t="s">
        <v>7502</v>
      </c>
      <c r="K136" s="50">
        <v>10</v>
      </c>
      <c r="L136" s="50" t="s">
        <v>7502</v>
      </c>
    </row>
    <row r="137" spans="1:12">
      <c r="A137" s="45" t="s">
        <v>7713</v>
      </c>
      <c r="B137" s="46"/>
      <c r="C137" s="47">
        <v>44.85</v>
      </c>
      <c r="D137" s="47">
        <f t="shared" si="2"/>
        <v>0</v>
      </c>
      <c r="E137" s="48" t="s">
        <v>7714</v>
      </c>
      <c r="F137" s="49" t="s">
        <v>7505</v>
      </c>
      <c r="G137" s="49" t="s">
        <v>7499</v>
      </c>
      <c r="H137" s="49" t="s">
        <v>7500</v>
      </c>
      <c r="I137" s="50" t="s">
        <v>7501</v>
      </c>
      <c r="J137" s="48" t="s">
        <v>7502</v>
      </c>
      <c r="K137" s="50">
        <v>10</v>
      </c>
      <c r="L137" s="50" t="s">
        <v>7502</v>
      </c>
    </row>
    <row r="138" spans="1:12">
      <c r="A138" s="45" t="s">
        <v>7715</v>
      </c>
      <c r="B138" s="46"/>
      <c r="C138" s="47">
        <v>35.97</v>
      </c>
      <c r="D138" s="47">
        <f t="shared" si="2"/>
        <v>0</v>
      </c>
      <c r="E138" s="48" t="s">
        <v>7598</v>
      </c>
      <c r="F138" s="49" t="s">
        <v>7651</v>
      </c>
      <c r="G138" s="49" t="s">
        <v>7499</v>
      </c>
      <c r="H138" s="49" t="s">
        <v>7500</v>
      </c>
      <c r="I138" s="50" t="s">
        <v>7501</v>
      </c>
      <c r="J138" s="48" t="s">
        <v>7502</v>
      </c>
      <c r="K138" s="50">
        <v>11</v>
      </c>
      <c r="L138" s="50" t="s">
        <v>7502</v>
      </c>
    </row>
    <row r="139" spans="1:12">
      <c r="A139" s="45" t="s">
        <v>7716</v>
      </c>
      <c r="B139" s="46"/>
      <c r="C139" s="47">
        <v>36</v>
      </c>
      <c r="D139" s="47">
        <f t="shared" si="2"/>
        <v>0</v>
      </c>
      <c r="E139" s="48" t="s">
        <v>7717</v>
      </c>
      <c r="F139" s="49" t="s">
        <v>7539</v>
      </c>
      <c r="G139" s="49" t="s">
        <v>7499</v>
      </c>
      <c r="H139" s="49" t="s">
        <v>7500</v>
      </c>
      <c r="I139" s="50" t="s">
        <v>7501</v>
      </c>
      <c r="J139" s="48" t="s">
        <v>7511</v>
      </c>
      <c r="K139" s="50">
        <v>6</v>
      </c>
      <c r="L139" s="50" t="s">
        <v>7502</v>
      </c>
    </row>
    <row r="140" spans="1:12">
      <c r="A140" s="45" t="s">
        <v>7718</v>
      </c>
      <c r="B140" s="46"/>
      <c r="C140" s="47">
        <v>83.97</v>
      </c>
      <c r="D140" s="47">
        <f t="shared" si="2"/>
        <v>0</v>
      </c>
      <c r="E140" s="48" t="s">
        <v>7530</v>
      </c>
      <c r="F140" s="49" t="s">
        <v>7692</v>
      </c>
      <c r="G140" s="49" t="s">
        <v>7499</v>
      </c>
      <c r="H140" s="49" t="s">
        <v>7500</v>
      </c>
      <c r="I140" s="50" t="s">
        <v>7501</v>
      </c>
      <c r="J140" s="48" t="s">
        <v>7511</v>
      </c>
      <c r="K140" s="50">
        <v>7</v>
      </c>
      <c r="L140" s="50" t="s">
        <v>7502</v>
      </c>
    </row>
    <row r="141" spans="1:12">
      <c r="A141" s="45" t="s">
        <v>7719</v>
      </c>
      <c r="B141" s="46"/>
      <c r="C141" s="47">
        <v>47.97</v>
      </c>
      <c r="D141" s="47">
        <f t="shared" si="2"/>
        <v>0</v>
      </c>
      <c r="E141" s="48" t="s">
        <v>7530</v>
      </c>
      <c r="F141" s="49" t="s">
        <v>7596</v>
      </c>
      <c r="G141" s="49" t="s">
        <v>7499</v>
      </c>
      <c r="H141" s="49" t="s">
        <v>7500</v>
      </c>
      <c r="I141" s="50" t="s">
        <v>7501</v>
      </c>
      <c r="J141" s="48" t="s">
        <v>7647</v>
      </c>
      <c r="K141" s="50">
        <v>4</v>
      </c>
      <c r="L141" s="50" t="s">
        <v>7502</v>
      </c>
    </row>
    <row r="142" spans="1:12">
      <c r="A142" s="45" t="s">
        <v>7720</v>
      </c>
      <c r="B142" s="46"/>
      <c r="C142" s="47">
        <v>45</v>
      </c>
      <c r="D142" s="47">
        <f t="shared" si="2"/>
        <v>0</v>
      </c>
      <c r="E142" s="48" t="s">
        <v>7680</v>
      </c>
      <c r="F142" s="49" t="s">
        <v>7507</v>
      </c>
      <c r="G142" s="49" t="s">
        <v>7499</v>
      </c>
      <c r="H142" s="49" t="s">
        <v>7500</v>
      </c>
      <c r="I142" s="50" t="s">
        <v>7501</v>
      </c>
      <c r="J142" s="48" t="s">
        <v>7511</v>
      </c>
      <c r="K142" s="50">
        <v>7</v>
      </c>
      <c r="L142" s="50" t="s">
        <v>7502</v>
      </c>
    </row>
    <row r="143" spans="1:12">
      <c r="A143" s="45" t="s">
        <v>7721</v>
      </c>
      <c r="B143" s="46"/>
      <c r="C143" s="47">
        <v>59.97</v>
      </c>
      <c r="D143" s="47">
        <f t="shared" si="2"/>
        <v>0</v>
      </c>
      <c r="E143" s="48" t="s">
        <v>7722</v>
      </c>
      <c r="F143" s="49" t="s">
        <v>7702</v>
      </c>
      <c r="G143" s="49" t="s">
        <v>7499</v>
      </c>
      <c r="H143" s="49" t="s">
        <v>7500</v>
      </c>
      <c r="I143" s="50" t="s">
        <v>7501</v>
      </c>
      <c r="J143" s="48" t="s">
        <v>7511</v>
      </c>
      <c r="K143" s="50">
        <v>6</v>
      </c>
      <c r="L143" s="50" t="s">
        <v>7502</v>
      </c>
    </row>
    <row r="144" spans="1:12">
      <c r="A144" s="45" t="s">
        <v>7723</v>
      </c>
      <c r="B144" s="46"/>
      <c r="C144" s="47">
        <v>59.97</v>
      </c>
      <c r="D144" s="47">
        <f t="shared" si="2"/>
        <v>0</v>
      </c>
      <c r="E144" s="48" t="s">
        <v>7701</v>
      </c>
      <c r="F144" s="49" t="s">
        <v>7702</v>
      </c>
      <c r="G144" s="49" t="s">
        <v>7499</v>
      </c>
      <c r="H144" s="49" t="s">
        <v>7500</v>
      </c>
      <c r="I144" s="50" t="s">
        <v>7501</v>
      </c>
      <c r="J144" s="48" t="s">
        <v>7647</v>
      </c>
      <c r="K144" s="50">
        <v>4</v>
      </c>
      <c r="L144" s="50" t="s">
        <v>7502</v>
      </c>
    </row>
    <row r="145" spans="1:12">
      <c r="A145" s="45" t="s">
        <v>7724</v>
      </c>
      <c r="B145" s="46"/>
      <c r="C145" s="47">
        <v>35.97</v>
      </c>
      <c r="D145" s="47">
        <f t="shared" si="2"/>
        <v>0</v>
      </c>
      <c r="E145" s="48" t="s">
        <v>7598</v>
      </c>
      <c r="F145" s="49" t="s">
        <v>7651</v>
      </c>
      <c r="G145" s="49" t="s">
        <v>7499</v>
      </c>
      <c r="H145" s="49" t="s">
        <v>7500</v>
      </c>
      <c r="I145" s="50" t="s">
        <v>7501</v>
      </c>
      <c r="J145" s="48" t="s">
        <v>7502</v>
      </c>
      <c r="K145" s="50">
        <v>10</v>
      </c>
      <c r="L145" s="50" t="s">
        <v>7502</v>
      </c>
    </row>
    <row r="146" spans="1:12">
      <c r="A146" s="45" t="s">
        <v>7725</v>
      </c>
      <c r="B146" s="46"/>
      <c r="C146" s="47">
        <v>29.85</v>
      </c>
      <c r="D146" s="47">
        <f t="shared" si="2"/>
        <v>0</v>
      </c>
      <c r="E146" s="48" t="s">
        <v>7726</v>
      </c>
      <c r="F146" s="49" t="s">
        <v>7596</v>
      </c>
      <c r="G146" s="49" t="s">
        <v>7499</v>
      </c>
      <c r="H146" s="49" t="s">
        <v>7500</v>
      </c>
      <c r="I146" s="50" t="s">
        <v>7501</v>
      </c>
      <c r="J146" s="48" t="s">
        <v>7511</v>
      </c>
      <c r="K146" s="50">
        <v>6</v>
      </c>
      <c r="L146" s="50" t="s">
        <v>7502</v>
      </c>
    </row>
    <row r="147" spans="1:12">
      <c r="A147" s="45" t="s">
        <v>7727</v>
      </c>
      <c r="B147" s="46"/>
      <c r="C147" s="47">
        <v>44.94</v>
      </c>
      <c r="D147" s="47">
        <f t="shared" si="2"/>
        <v>0</v>
      </c>
      <c r="E147" s="48" t="s">
        <v>7728</v>
      </c>
      <c r="F147" s="49" t="s">
        <v>7507</v>
      </c>
      <c r="G147" s="49" t="s">
        <v>7499</v>
      </c>
      <c r="H147" s="49" t="s">
        <v>7500</v>
      </c>
      <c r="I147" s="50" t="s">
        <v>7501</v>
      </c>
      <c r="J147" s="48" t="s">
        <v>7511</v>
      </c>
      <c r="K147" s="50">
        <v>6</v>
      </c>
      <c r="L147" s="50" t="s">
        <v>7502</v>
      </c>
    </row>
    <row r="148" spans="1:12">
      <c r="A148" s="45" t="s">
        <v>7729</v>
      </c>
      <c r="B148" s="46"/>
      <c r="C148" s="47">
        <v>29.97</v>
      </c>
      <c r="D148" s="47">
        <f t="shared" si="2"/>
        <v>0</v>
      </c>
      <c r="E148" s="48" t="s">
        <v>7669</v>
      </c>
      <c r="F148" s="49" t="s">
        <v>7545</v>
      </c>
      <c r="G148" s="49" t="s">
        <v>7499</v>
      </c>
      <c r="H148" s="49" t="s">
        <v>7500</v>
      </c>
      <c r="I148" s="50" t="s">
        <v>7501</v>
      </c>
      <c r="J148" s="48" t="s">
        <v>7502</v>
      </c>
      <c r="K148" s="50">
        <v>10</v>
      </c>
      <c r="L148" s="50" t="s">
        <v>7502</v>
      </c>
    </row>
    <row r="149" spans="1:12">
      <c r="A149" s="45" t="s">
        <v>7730</v>
      </c>
      <c r="B149" s="46"/>
      <c r="C149" s="47">
        <v>254.97</v>
      </c>
      <c r="D149" s="47">
        <f t="shared" si="2"/>
        <v>0</v>
      </c>
      <c r="E149" s="48" t="s">
        <v>7731</v>
      </c>
      <c r="F149" s="49" t="s">
        <v>7545</v>
      </c>
      <c r="G149" s="49" t="s">
        <v>7499</v>
      </c>
      <c r="H149" s="49" t="s">
        <v>7500</v>
      </c>
      <c r="I149" s="50" t="s">
        <v>7501</v>
      </c>
      <c r="J149" s="48" t="s">
        <v>7534</v>
      </c>
      <c r="K149" s="50">
        <v>51</v>
      </c>
      <c r="L149" s="50" t="s">
        <v>7534</v>
      </c>
    </row>
    <row r="150" spans="1:12">
      <c r="A150" s="45" t="s">
        <v>7732</v>
      </c>
      <c r="B150" s="46"/>
      <c r="C150" s="47">
        <v>59.85</v>
      </c>
      <c r="D150" s="47">
        <f t="shared" si="2"/>
        <v>0</v>
      </c>
      <c r="E150" s="48" t="s">
        <v>7733</v>
      </c>
      <c r="F150" s="49" t="s">
        <v>7507</v>
      </c>
      <c r="G150" s="49" t="s">
        <v>7499</v>
      </c>
      <c r="H150" s="49" t="s">
        <v>7500</v>
      </c>
      <c r="I150" s="50" t="s">
        <v>7501</v>
      </c>
      <c r="J150" s="48" t="s">
        <v>7502</v>
      </c>
      <c r="K150" s="50">
        <v>12</v>
      </c>
      <c r="L150" s="50" t="s">
        <v>7502</v>
      </c>
    </row>
    <row r="151" spans="1:12">
      <c r="A151" s="57" t="s">
        <v>7734</v>
      </c>
      <c r="B151" s="46"/>
      <c r="C151" s="47">
        <v>44.97</v>
      </c>
      <c r="D151" s="47">
        <f t="shared" si="2"/>
        <v>0</v>
      </c>
      <c r="E151" s="49" t="s">
        <v>7530</v>
      </c>
      <c r="F151" s="49" t="s">
        <v>7498</v>
      </c>
      <c r="G151" s="49" t="s">
        <v>7499</v>
      </c>
      <c r="H151" s="49" t="s">
        <v>7500</v>
      </c>
      <c r="I151" s="50" t="s">
        <v>7501</v>
      </c>
      <c r="J151" s="48" t="s">
        <v>7502</v>
      </c>
      <c r="K151" s="50">
        <v>10</v>
      </c>
      <c r="L151" s="50" t="s">
        <v>7502</v>
      </c>
    </row>
    <row r="152" spans="1:12">
      <c r="A152" s="45" t="s">
        <v>7735</v>
      </c>
      <c r="B152" s="46"/>
      <c r="C152" s="47">
        <v>29.97</v>
      </c>
      <c r="D152" s="47">
        <f t="shared" si="2"/>
        <v>0</v>
      </c>
      <c r="E152" s="48" t="s">
        <v>7736</v>
      </c>
      <c r="F152" s="49" t="s">
        <v>7505</v>
      </c>
      <c r="G152" s="49" t="s">
        <v>7499</v>
      </c>
      <c r="H152" s="49" t="s">
        <v>7500</v>
      </c>
      <c r="I152" s="50" t="s">
        <v>7501</v>
      </c>
      <c r="J152" s="48" t="s">
        <v>7502</v>
      </c>
      <c r="K152" s="50">
        <v>12</v>
      </c>
      <c r="L152" s="50" t="s">
        <v>7502</v>
      </c>
    </row>
    <row r="153" spans="1:12">
      <c r="A153" s="45" t="s">
        <v>7737</v>
      </c>
      <c r="B153" s="46"/>
      <c r="C153" s="47">
        <v>59.97</v>
      </c>
      <c r="D153" s="47">
        <f t="shared" si="2"/>
        <v>0</v>
      </c>
      <c r="E153" s="48" t="s">
        <v>7738</v>
      </c>
      <c r="F153" s="49" t="s">
        <v>7586</v>
      </c>
      <c r="G153" s="49" t="s">
        <v>7499</v>
      </c>
      <c r="H153" s="49" t="s">
        <v>7500</v>
      </c>
      <c r="I153" s="50" t="s">
        <v>7501</v>
      </c>
      <c r="J153" s="48" t="s">
        <v>7502</v>
      </c>
      <c r="K153" s="50">
        <v>12</v>
      </c>
      <c r="L153" s="50" t="s">
        <v>7502</v>
      </c>
    </row>
    <row r="154" spans="1:12">
      <c r="A154" s="45" t="s">
        <v>7739</v>
      </c>
      <c r="B154" s="46"/>
      <c r="C154" s="47">
        <v>74.97</v>
      </c>
      <c r="D154" s="47">
        <f t="shared" si="2"/>
        <v>0</v>
      </c>
      <c r="E154" s="48" t="s">
        <v>7634</v>
      </c>
      <c r="F154" s="49" t="s">
        <v>7498</v>
      </c>
      <c r="G154" s="49" t="s">
        <v>7499</v>
      </c>
      <c r="H154" s="49" t="s">
        <v>7500</v>
      </c>
      <c r="I154" s="50" t="s">
        <v>7501</v>
      </c>
      <c r="J154" s="48" t="s">
        <v>7502</v>
      </c>
      <c r="K154" s="50">
        <v>12</v>
      </c>
      <c r="L154" s="50" t="s">
        <v>7502</v>
      </c>
    </row>
    <row r="155" spans="1:12">
      <c r="A155" s="45" t="s">
        <v>7740</v>
      </c>
      <c r="B155" s="46"/>
      <c r="C155" s="47">
        <v>35.97</v>
      </c>
      <c r="D155" s="47">
        <f t="shared" si="2"/>
        <v>0</v>
      </c>
      <c r="E155" s="48" t="s">
        <v>7598</v>
      </c>
      <c r="F155" s="49" t="s">
        <v>7741</v>
      </c>
      <c r="G155" s="49" t="s">
        <v>7499</v>
      </c>
      <c r="H155" s="49" t="s">
        <v>7500</v>
      </c>
      <c r="I155" s="50" t="s">
        <v>7501</v>
      </c>
      <c r="J155" s="48" t="s">
        <v>7502</v>
      </c>
      <c r="K155" s="50">
        <v>12</v>
      </c>
      <c r="L155" s="50" t="s">
        <v>7502</v>
      </c>
    </row>
    <row r="156" spans="1:12">
      <c r="A156" s="45" t="s">
        <v>7742</v>
      </c>
      <c r="B156" s="46"/>
      <c r="C156" s="47">
        <v>47.97</v>
      </c>
      <c r="D156" s="47">
        <f t="shared" si="2"/>
        <v>0</v>
      </c>
      <c r="E156" s="48" t="s">
        <v>7530</v>
      </c>
      <c r="F156" s="49" t="s">
        <v>7531</v>
      </c>
      <c r="G156" s="49" t="s">
        <v>7499</v>
      </c>
      <c r="H156" s="49" t="s">
        <v>7500</v>
      </c>
      <c r="I156" s="50" t="s">
        <v>7501</v>
      </c>
      <c r="J156" s="48" t="s">
        <v>7647</v>
      </c>
      <c r="K156" s="50">
        <v>4</v>
      </c>
      <c r="L156" s="50" t="s">
        <v>7502</v>
      </c>
    </row>
    <row r="157" spans="1:12">
      <c r="A157" s="45" t="s">
        <v>7743</v>
      </c>
      <c r="B157" s="46"/>
      <c r="C157" s="47">
        <v>59.91</v>
      </c>
      <c r="D157" s="47">
        <f t="shared" si="2"/>
        <v>0</v>
      </c>
      <c r="E157" s="48" t="s">
        <v>7744</v>
      </c>
      <c r="F157" s="49" t="s">
        <v>7692</v>
      </c>
      <c r="G157" s="49" t="s">
        <v>7499</v>
      </c>
      <c r="H157" s="49" t="s">
        <v>7500</v>
      </c>
      <c r="I157" s="50" t="s">
        <v>7501</v>
      </c>
      <c r="J157" s="48" t="s">
        <v>7511</v>
      </c>
      <c r="K157" s="50">
        <v>6</v>
      </c>
      <c r="L157" s="50" t="s">
        <v>7502</v>
      </c>
    </row>
    <row r="158" spans="1:12">
      <c r="A158" s="45" t="s">
        <v>7745</v>
      </c>
      <c r="B158" s="46"/>
      <c r="C158" s="47">
        <v>50.91</v>
      </c>
      <c r="D158" s="47">
        <f t="shared" si="2"/>
        <v>0</v>
      </c>
      <c r="E158" s="48" t="s">
        <v>7745</v>
      </c>
      <c r="F158" s="49" t="s">
        <v>7746</v>
      </c>
      <c r="G158" s="49" t="s">
        <v>7499</v>
      </c>
      <c r="H158" s="49" t="s">
        <v>7500</v>
      </c>
      <c r="I158" s="50" t="s">
        <v>7501</v>
      </c>
      <c r="J158" s="48" t="s">
        <v>7502</v>
      </c>
      <c r="K158" s="50">
        <v>12</v>
      </c>
      <c r="L158" s="50" t="s">
        <v>7502</v>
      </c>
    </row>
    <row r="159" spans="1:12">
      <c r="A159" s="45" t="s">
        <v>7747</v>
      </c>
      <c r="B159" s="46"/>
      <c r="C159" s="47">
        <v>52.47</v>
      </c>
      <c r="D159" s="47">
        <f t="shared" si="2"/>
        <v>0</v>
      </c>
      <c r="E159" s="48" t="s">
        <v>7575</v>
      </c>
      <c r="F159" s="49" t="s">
        <v>7498</v>
      </c>
      <c r="G159" s="49" t="s">
        <v>7499</v>
      </c>
      <c r="H159" s="49" t="s">
        <v>7500</v>
      </c>
      <c r="I159" s="50" t="s">
        <v>7501</v>
      </c>
      <c r="J159" s="48" t="s">
        <v>7511</v>
      </c>
      <c r="K159" s="50">
        <v>6</v>
      </c>
      <c r="L159" s="50" t="s">
        <v>7502</v>
      </c>
    </row>
    <row r="160" spans="1:12">
      <c r="A160" s="45" t="s">
        <v>7748</v>
      </c>
      <c r="B160" s="46"/>
      <c r="C160" s="47">
        <v>36</v>
      </c>
      <c r="D160" s="47">
        <f t="shared" si="2"/>
        <v>0</v>
      </c>
      <c r="E160" s="48" t="s">
        <v>7588</v>
      </c>
      <c r="F160" s="49" t="s">
        <v>7510</v>
      </c>
      <c r="G160" s="49" t="s">
        <v>7499</v>
      </c>
      <c r="H160" s="49" t="s">
        <v>7500</v>
      </c>
      <c r="I160" s="50" t="s">
        <v>7501</v>
      </c>
      <c r="J160" s="48" t="s">
        <v>7647</v>
      </c>
      <c r="K160" s="50">
        <v>4</v>
      </c>
      <c r="L160" s="50" t="s">
        <v>7502</v>
      </c>
    </row>
    <row r="161" spans="1:12">
      <c r="A161" s="45" t="s">
        <v>7749</v>
      </c>
      <c r="B161" s="46"/>
      <c r="C161" s="47">
        <v>80.97</v>
      </c>
      <c r="D161" s="47">
        <f t="shared" si="2"/>
        <v>0</v>
      </c>
      <c r="E161" s="48" t="s">
        <v>7701</v>
      </c>
      <c r="F161" s="49" t="s">
        <v>7702</v>
      </c>
      <c r="G161" s="49" t="s">
        <v>7499</v>
      </c>
      <c r="H161" s="49" t="s">
        <v>7500</v>
      </c>
      <c r="I161" s="50" t="s">
        <v>7501</v>
      </c>
      <c r="J161" s="48" t="s">
        <v>7511</v>
      </c>
      <c r="K161" s="50">
        <v>6</v>
      </c>
      <c r="L161" s="50" t="s">
        <v>7502</v>
      </c>
    </row>
    <row r="162" spans="1:12">
      <c r="A162" s="45" t="s">
        <v>7750</v>
      </c>
      <c r="B162" s="46"/>
      <c r="C162" s="47">
        <v>36</v>
      </c>
      <c r="D162" s="47">
        <f t="shared" si="2"/>
        <v>0</v>
      </c>
      <c r="E162" s="48" t="s">
        <v>7751</v>
      </c>
      <c r="F162" s="49" t="s">
        <v>7505</v>
      </c>
      <c r="G162" s="49" t="s">
        <v>7499</v>
      </c>
      <c r="H162" s="49" t="s">
        <v>7500</v>
      </c>
      <c r="I162" s="50" t="s">
        <v>7501</v>
      </c>
      <c r="J162" s="48" t="s">
        <v>7502</v>
      </c>
      <c r="K162" s="50">
        <v>12</v>
      </c>
      <c r="L162" s="50" t="s">
        <v>7502</v>
      </c>
    </row>
    <row r="163" spans="1:12">
      <c r="A163" s="45" t="s">
        <v>7752</v>
      </c>
      <c r="B163" s="46"/>
      <c r="C163" s="47">
        <v>44.97</v>
      </c>
      <c r="D163" s="47">
        <f t="shared" si="2"/>
        <v>0</v>
      </c>
      <c r="E163" s="48" t="s">
        <v>7598</v>
      </c>
      <c r="F163" s="49" t="s">
        <v>7753</v>
      </c>
      <c r="G163" s="49" t="s">
        <v>7499</v>
      </c>
      <c r="H163" s="49" t="s">
        <v>7500</v>
      </c>
      <c r="I163" s="50" t="s">
        <v>7501</v>
      </c>
      <c r="J163" s="48" t="s">
        <v>7502</v>
      </c>
      <c r="K163" s="50">
        <v>12</v>
      </c>
      <c r="L163" s="50" t="s">
        <v>7502</v>
      </c>
    </row>
    <row r="164" spans="1:12">
      <c r="A164" s="45" t="s">
        <v>7754</v>
      </c>
      <c r="B164" s="46"/>
      <c r="C164" s="47">
        <v>45</v>
      </c>
      <c r="D164" s="47">
        <f t="shared" si="2"/>
        <v>0</v>
      </c>
      <c r="E164" s="48" t="s">
        <v>7755</v>
      </c>
      <c r="F164" s="49" t="s">
        <v>7756</v>
      </c>
      <c r="G164" s="49" t="s">
        <v>7499</v>
      </c>
      <c r="H164" s="49" t="s">
        <v>7500</v>
      </c>
      <c r="I164" s="50" t="s">
        <v>7501</v>
      </c>
      <c r="J164" s="48" t="s">
        <v>7511</v>
      </c>
      <c r="K164" s="50">
        <v>6</v>
      </c>
      <c r="L164" s="50" t="s">
        <v>7502</v>
      </c>
    </row>
    <row r="165" spans="1:12">
      <c r="A165" s="45" t="s">
        <v>7757</v>
      </c>
      <c r="B165" s="46"/>
      <c r="C165" s="47">
        <v>56.97</v>
      </c>
      <c r="D165" s="47">
        <f t="shared" si="2"/>
        <v>0</v>
      </c>
      <c r="E165" s="48" t="s">
        <v>7758</v>
      </c>
      <c r="F165" s="49" t="s">
        <v>7689</v>
      </c>
      <c r="G165" s="49" t="s">
        <v>7499</v>
      </c>
      <c r="H165" s="49" t="s">
        <v>7500</v>
      </c>
      <c r="I165" s="50" t="s">
        <v>7501</v>
      </c>
      <c r="J165" s="48" t="s">
        <v>7502</v>
      </c>
      <c r="K165" s="50">
        <v>12</v>
      </c>
      <c r="L165" s="50" t="s">
        <v>7502</v>
      </c>
    </row>
    <row r="166" spans="1:12">
      <c r="A166" s="45" t="s">
        <v>7759</v>
      </c>
      <c r="B166" s="46"/>
      <c r="C166" s="47">
        <v>45.59</v>
      </c>
      <c r="D166" s="47">
        <f t="shared" si="2"/>
        <v>0</v>
      </c>
      <c r="E166" s="48" t="s">
        <v>7606</v>
      </c>
      <c r="F166" s="49" t="s">
        <v>2</v>
      </c>
      <c r="G166" s="49" t="s">
        <v>7657</v>
      </c>
      <c r="H166" s="49" t="s">
        <v>7500</v>
      </c>
      <c r="I166" s="50" t="s">
        <v>7501</v>
      </c>
      <c r="J166" s="48" t="s">
        <v>7502</v>
      </c>
      <c r="K166" s="50">
        <v>12</v>
      </c>
      <c r="L166" s="50" t="s">
        <v>7502</v>
      </c>
    </row>
    <row r="167" spans="1:12">
      <c r="A167" s="45" t="s">
        <v>7760</v>
      </c>
      <c r="B167" s="46"/>
      <c r="C167" s="47">
        <v>59.91</v>
      </c>
      <c r="D167" s="47">
        <f t="shared" si="2"/>
        <v>0</v>
      </c>
      <c r="E167" s="48" t="s">
        <v>7530</v>
      </c>
      <c r="F167" s="49" t="s">
        <v>7702</v>
      </c>
      <c r="G167" s="49" t="s">
        <v>7499</v>
      </c>
      <c r="H167" s="49" t="s">
        <v>7500</v>
      </c>
      <c r="I167" s="50" t="s">
        <v>7501</v>
      </c>
      <c r="J167" s="48" t="s">
        <v>7647</v>
      </c>
      <c r="K167" s="50">
        <v>4</v>
      </c>
      <c r="L167" s="50" t="s">
        <v>7502</v>
      </c>
    </row>
    <row r="168" spans="1:12">
      <c r="A168" s="45" t="s">
        <v>7761</v>
      </c>
      <c r="B168" s="46"/>
      <c r="C168" s="47">
        <v>59.97</v>
      </c>
      <c r="D168" s="47">
        <f t="shared" si="2"/>
        <v>0</v>
      </c>
      <c r="E168" s="48" t="s">
        <v>7678</v>
      </c>
      <c r="F168" s="49" t="s">
        <v>7590</v>
      </c>
      <c r="G168" s="49" t="s">
        <v>7499</v>
      </c>
      <c r="H168" s="49" t="s">
        <v>7500</v>
      </c>
      <c r="I168" s="50" t="s">
        <v>7501</v>
      </c>
      <c r="J168" s="48" t="s">
        <v>7511</v>
      </c>
      <c r="K168" s="50">
        <v>6</v>
      </c>
      <c r="L168" s="50" t="s">
        <v>7502</v>
      </c>
    </row>
    <row r="169" spans="1:12">
      <c r="A169" s="45" t="s">
        <v>7762</v>
      </c>
      <c r="B169" s="46"/>
      <c r="C169" s="47">
        <v>27.35</v>
      </c>
      <c r="D169" s="47">
        <f t="shared" si="2"/>
        <v>0</v>
      </c>
      <c r="E169" s="48" t="s">
        <v>7656</v>
      </c>
      <c r="F169" s="49" t="s">
        <v>7498</v>
      </c>
      <c r="G169" s="49" t="s">
        <v>7657</v>
      </c>
      <c r="H169" s="49" t="s">
        <v>7500</v>
      </c>
      <c r="I169" s="50" t="s">
        <v>7501</v>
      </c>
      <c r="J169" s="48" t="s">
        <v>7502</v>
      </c>
      <c r="K169" s="50">
        <v>12</v>
      </c>
      <c r="L169" s="50" t="s">
        <v>7502</v>
      </c>
    </row>
    <row r="170" spans="1:12">
      <c r="A170" s="57" t="s">
        <v>7763</v>
      </c>
      <c r="B170" s="46"/>
      <c r="C170" s="47">
        <v>29.97</v>
      </c>
      <c r="D170" s="47">
        <f t="shared" si="2"/>
        <v>0</v>
      </c>
      <c r="E170" s="49" t="s">
        <v>7530</v>
      </c>
      <c r="F170" s="49" t="s">
        <v>7764</v>
      </c>
      <c r="G170" s="49" t="s">
        <v>7499</v>
      </c>
      <c r="H170" s="49" t="s">
        <v>7500</v>
      </c>
      <c r="I170" s="50" t="s">
        <v>7501</v>
      </c>
      <c r="J170" s="48" t="s">
        <v>7502</v>
      </c>
      <c r="K170" s="50">
        <v>12</v>
      </c>
      <c r="L170" s="50" t="s">
        <v>7502</v>
      </c>
    </row>
    <row r="171" spans="1:12">
      <c r="A171" s="45" t="s">
        <v>7765</v>
      </c>
      <c r="B171" s="46"/>
      <c r="C171" s="47">
        <v>80.849999999999994</v>
      </c>
      <c r="D171" s="47">
        <f t="shared" si="2"/>
        <v>0</v>
      </c>
      <c r="E171" s="48" t="s">
        <v>7707</v>
      </c>
      <c r="F171" s="49" t="s">
        <v>7756</v>
      </c>
      <c r="G171" s="49" t="s">
        <v>7499</v>
      </c>
      <c r="H171" s="49" t="s">
        <v>7500</v>
      </c>
      <c r="I171" s="50" t="s">
        <v>7501</v>
      </c>
      <c r="J171" s="48" t="s">
        <v>7511</v>
      </c>
      <c r="K171" s="50">
        <v>6</v>
      </c>
      <c r="L171" s="50" t="s">
        <v>7502</v>
      </c>
    </row>
    <row r="172" spans="1:12">
      <c r="A172" s="45" t="s">
        <v>7766</v>
      </c>
      <c r="B172" s="46"/>
      <c r="C172" s="47">
        <v>29.85</v>
      </c>
      <c r="D172" s="47">
        <f t="shared" si="2"/>
        <v>0</v>
      </c>
      <c r="E172" s="48" t="s">
        <v>7767</v>
      </c>
      <c r="F172" s="49" t="s">
        <v>7513</v>
      </c>
      <c r="G172" s="49" t="s">
        <v>7499</v>
      </c>
      <c r="H172" s="49" t="s">
        <v>7500</v>
      </c>
      <c r="I172" s="50" t="s">
        <v>7501</v>
      </c>
      <c r="J172" s="48" t="s">
        <v>7502</v>
      </c>
      <c r="K172" s="50">
        <v>12</v>
      </c>
      <c r="L172" s="50" t="s">
        <v>7502</v>
      </c>
    </row>
    <row r="173" spans="1:12">
      <c r="A173" s="45" t="s">
        <v>7768</v>
      </c>
      <c r="B173" s="46"/>
      <c r="C173" s="47">
        <v>80.97</v>
      </c>
      <c r="D173" s="47">
        <f t="shared" si="2"/>
        <v>0</v>
      </c>
      <c r="E173" s="48" t="s">
        <v>7626</v>
      </c>
      <c r="F173" s="49" t="s">
        <v>7702</v>
      </c>
      <c r="G173" s="49" t="s">
        <v>7499</v>
      </c>
      <c r="H173" s="49" t="s">
        <v>7500</v>
      </c>
      <c r="I173" s="50" t="s">
        <v>7501</v>
      </c>
      <c r="J173" s="48" t="s">
        <v>7511</v>
      </c>
      <c r="K173" s="50">
        <v>6</v>
      </c>
      <c r="L173" s="50" t="s">
        <v>7502</v>
      </c>
    </row>
    <row r="174" spans="1:12">
      <c r="A174" s="45" t="s">
        <v>7769</v>
      </c>
      <c r="B174" s="46"/>
      <c r="C174" s="47">
        <v>44.85</v>
      </c>
      <c r="D174" s="47">
        <f t="shared" si="2"/>
        <v>0</v>
      </c>
      <c r="E174" s="48" t="s">
        <v>7770</v>
      </c>
      <c r="F174" s="49" t="s">
        <v>7505</v>
      </c>
      <c r="G174" s="49" t="s">
        <v>7499</v>
      </c>
      <c r="H174" s="49" t="s">
        <v>7500</v>
      </c>
      <c r="I174" s="50" t="s">
        <v>7630</v>
      </c>
      <c r="J174" s="48" t="s">
        <v>7511</v>
      </c>
      <c r="K174" s="50">
        <v>6</v>
      </c>
      <c r="L174" s="50" t="s">
        <v>7502</v>
      </c>
    </row>
    <row r="175" spans="1:12">
      <c r="A175" s="45" t="s">
        <v>7771</v>
      </c>
      <c r="B175" s="46"/>
      <c r="C175" s="47">
        <v>29.97</v>
      </c>
      <c r="D175" s="47">
        <f t="shared" si="2"/>
        <v>0</v>
      </c>
      <c r="E175" s="48" t="s">
        <v>7598</v>
      </c>
      <c r="F175" s="49" t="s">
        <v>7764</v>
      </c>
      <c r="G175" s="49" t="s">
        <v>7499</v>
      </c>
      <c r="H175" s="49" t="s">
        <v>7500</v>
      </c>
      <c r="I175" s="50" t="s">
        <v>7501</v>
      </c>
      <c r="J175" s="48" t="s">
        <v>7511</v>
      </c>
      <c r="K175" s="50">
        <v>6</v>
      </c>
      <c r="L175" s="50" t="s">
        <v>7502</v>
      </c>
    </row>
    <row r="176" spans="1:12">
      <c r="A176" s="45" t="s">
        <v>7772</v>
      </c>
      <c r="B176" s="46"/>
      <c r="C176" s="47">
        <v>50.85</v>
      </c>
      <c r="D176" s="47">
        <f t="shared" si="2"/>
        <v>0</v>
      </c>
      <c r="E176" s="48" t="s">
        <v>7662</v>
      </c>
      <c r="F176" s="49" t="s">
        <v>7531</v>
      </c>
      <c r="G176" s="49" t="s">
        <v>7499</v>
      </c>
      <c r="H176" s="49" t="s">
        <v>7500</v>
      </c>
      <c r="I176" s="50" t="s">
        <v>7501</v>
      </c>
      <c r="J176" s="48" t="s">
        <v>7511</v>
      </c>
      <c r="K176" s="50">
        <v>6</v>
      </c>
      <c r="L176" s="50" t="s">
        <v>7502</v>
      </c>
    </row>
    <row r="177" spans="1:12">
      <c r="A177" s="45" t="s">
        <v>7773</v>
      </c>
      <c r="B177" s="46"/>
      <c r="C177" s="47">
        <v>107.97</v>
      </c>
      <c r="D177" s="47">
        <f t="shared" si="2"/>
        <v>0</v>
      </c>
      <c r="E177" s="48" t="s">
        <v>7773</v>
      </c>
      <c r="F177" s="49" t="s">
        <v>7518</v>
      </c>
      <c r="G177" s="49" t="s">
        <v>7499</v>
      </c>
      <c r="H177" s="49" t="s">
        <v>7500</v>
      </c>
      <c r="I177" s="50" t="s">
        <v>7501</v>
      </c>
      <c r="J177" s="48" t="s">
        <v>7511</v>
      </c>
      <c r="K177" s="50">
        <v>7</v>
      </c>
      <c r="L177" s="50" t="s">
        <v>7502</v>
      </c>
    </row>
    <row r="178" spans="1:12">
      <c r="A178" s="45" t="s">
        <v>7774</v>
      </c>
      <c r="B178" s="46"/>
      <c r="C178" s="47">
        <v>108</v>
      </c>
      <c r="D178" s="47">
        <f t="shared" si="2"/>
        <v>0</v>
      </c>
      <c r="E178" s="48" t="s">
        <v>7662</v>
      </c>
      <c r="F178" s="49" t="s">
        <v>7539</v>
      </c>
      <c r="G178" s="49" t="s">
        <v>7499</v>
      </c>
      <c r="H178" s="49" t="s">
        <v>7500</v>
      </c>
      <c r="I178" s="50" t="s">
        <v>7501</v>
      </c>
      <c r="J178" s="48" t="s">
        <v>7511</v>
      </c>
      <c r="K178" s="50">
        <v>6</v>
      </c>
      <c r="L178" s="50" t="s">
        <v>7502</v>
      </c>
    </row>
    <row r="179" spans="1:12">
      <c r="A179" s="45" t="s">
        <v>7596</v>
      </c>
      <c r="B179" s="46"/>
      <c r="C179" s="47">
        <v>120.06</v>
      </c>
      <c r="D179" s="47">
        <f t="shared" si="2"/>
        <v>0</v>
      </c>
      <c r="E179" s="48" t="s">
        <v>7775</v>
      </c>
      <c r="F179" s="49" t="s">
        <v>7596</v>
      </c>
      <c r="G179" s="49" t="s">
        <v>7526</v>
      </c>
      <c r="H179" s="49" t="s">
        <v>7500</v>
      </c>
      <c r="I179" s="50" t="s">
        <v>7501</v>
      </c>
      <c r="J179" s="48" t="s">
        <v>7502</v>
      </c>
      <c r="K179" s="50">
        <v>12</v>
      </c>
      <c r="L179" s="50" t="s">
        <v>7502</v>
      </c>
    </row>
    <row r="180" spans="1:12">
      <c r="A180" s="45" t="s">
        <v>7776</v>
      </c>
      <c r="B180" s="46"/>
      <c r="C180" s="47">
        <v>35.97</v>
      </c>
      <c r="D180" s="47">
        <f t="shared" si="2"/>
        <v>0</v>
      </c>
      <c r="E180" s="48" t="s">
        <v>7669</v>
      </c>
      <c r="F180" s="49" t="s">
        <v>7753</v>
      </c>
      <c r="G180" s="49" t="s">
        <v>7499</v>
      </c>
      <c r="H180" s="49" t="s">
        <v>7500</v>
      </c>
      <c r="I180" s="50" t="s">
        <v>7501</v>
      </c>
      <c r="J180" s="48" t="s">
        <v>7511</v>
      </c>
      <c r="K180" s="50">
        <v>6</v>
      </c>
      <c r="L180" s="50" t="s">
        <v>7502</v>
      </c>
    </row>
    <row r="181" spans="1:12">
      <c r="A181" s="45" t="s">
        <v>7777</v>
      </c>
      <c r="B181" s="46"/>
      <c r="C181" s="47">
        <v>29.97</v>
      </c>
      <c r="D181" s="47">
        <f t="shared" si="2"/>
        <v>0</v>
      </c>
      <c r="E181" s="48" t="s">
        <v>7669</v>
      </c>
      <c r="F181" s="49" t="s">
        <v>7645</v>
      </c>
      <c r="G181" s="49" t="s">
        <v>7499</v>
      </c>
      <c r="H181" s="49" t="s">
        <v>7500</v>
      </c>
      <c r="I181" s="50" t="s">
        <v>7501</v>
      </c>
      <c r="J181" s="48" t="s">
        <v>7502</v>
      </c>
      <c r="K181" s="50">
        <v>12</v>
      </c>
      <c r="L181" s="50" t="s">
        <v>7502</v>
      </c>
    </row>
    <row r="182" spans="1:12">
      <c r="A182" s="45" t="s">
        <v>7778</v>
      </c>
      <c r="B182" s="46"/>
      <c r="C182" s="47">
        <v>44.85</v>
      </c>
      <c r="D182" s="47">
        <f t="shared" si="2"/>
        <v>0</v>
      </c>
      <c r="E182" s="48" t="s">
        <v>7770</v>
      </c>
      <c r="F182" s="49" t="s">
        <v>7515</v>
      </c>
      <c r="G182" s="49" t="s">
        <v>7499</v>
      </c>
      <c r="H182" s="49" t="s">
        <v>7500</v>
      </c>
      <c r="I182" s="50" t="s">
        <v>7630</v>
      </c>
      <c r="J182" s="48" t="s">
        <v>7502</v>
      </c>
      <c r="K182" s="50">
        <v>10</v>
      </c>
      <c r="L182" s="50" t="s">
        <v>7502</v>
      </c>
    </row>
    <row r="183" spans="1:12">
      <c r="A183" s="45" t="s">
        <v>7779</v>
      </c>
      <c r="B183" s="46"/>
      <c r="C183" s="47">
        <v>91.15</v>
      </c>
      <c r="D183" s="47">
        <f t="shared" si="2"/>
        <v>0</v>
      </c>
      <c r="E183" s="48" t="s">
        <v>7656</v>
      </c>
      <c r="F183" s="49" t="s">
        <v>7523</v>
      </c>
      <c r="G183" s="49" t="s">
        <v>7657</v>
      </c>
      <c r="H183" s="49" t="s">
        <v>7500</v>
      </c>
      <c r="I183" s="50" t="s">
        <v>7501</v>
      </c>
      <c r="J183" s="48" t="s">
        <v>7534</v>
      </c>
      <c r="K183" s="50">
        <v>29</v>
      </c>
      <c r="L183" s="50" t="s">
        <v>7534</v>
      </c>
    </row>
    <row r="184" spans="1:12">
      <c r="A184" s="45" t="s">
        <v>7780</v>
      </c>
      <c r="B184" s="46"/>
      <c r="C184" s="47">
        <v>438.53</v>
      </c>
      <c r="D184" s="47">
        <f t="shared" si="2"/>
        <v>0</v>
      </c>
      <c r="E184" s="48" t="s">
        <v>7781</v>
      </c>
      <c r="F184" s="49" t="s">
        <v>7513</v>
      </c>
      <c r="G184" s="49" t="s">
        <v>7657</v>
      </c>
      <c r="H184" s="49" t="s">
        <v>7782</v>
      </c>
      <c r="I184" s="50" t="s">
        <v>7501</v>
      </c>
      <c r="J184" s="48" t="s">
        <v>7534</v>
      </c>
      <c r="K184" s="50">
        <v>52</v>
      </c>
      <c r="L184" s="50" t="s">
        <v>7534</v>
      </c>
    </row>
    <row r="185" spans="1:12">
      <c r="A185" s="45" t="s">
        <v>7783</v>
      </c>
      <c r="B185" s="46"/>
      <c r="C185" s="47">
        <v>31.82</v>
      </c>
      <c r="D185" s="47">
        <f t="shared" si="2"/>
        <v>0</v>
      </c>
      <c r="E185" s="48" t="s">
        <v>7784</v>
      </c>
      <c r="F185" s="49" t="s">
        <v>7539</v>
      </c>
      <c r="G185" s="49" t="s">
        <v>7657</v>
      </c>
      <c r="H185" s="49" t="s">
        <v>7500</v>
      </c>
      <c r="I185" s="50" t="s">
        <v>7501</v>
      </c>
      <c r="J185" s="48" t="s">
        <v>7502</v>
      </c>
      <c r="K185" s="50">
        <v>9</v>
      </c>
      <c r="L185" s="50" t="s">
        <v>7502</v>
      </c>
    </row>
    <row r="186" spans="1:12">
      <c r="A186" s="45" t="s">
        <v>7785</v>
      </c>
      <c r="B186" s="46"/>
      <c r="C186" s="47">
        <v>65.97</v>
      </c>
      <c r="D186" s="47">
        <f t="shared" si="2"/>
        <v>0</v>
      </c>
      <c r="E186" s="48" t="s">
        <v>7701</v>
      </c>
      <c r="F186" s="49" t="s">
        <v>7702</v>
      </c>
      <c r="G186" s="49" t="s">
        <v>7499</v>
      </c>
      <c r="H186" s="49" t="s">
        <v>7500</v>
      </c>
      <c r="I186" s="50" t="s">
        <v>7501</v>
      </c>
      <c r="J186" s="48" t="s">
        <v>7511</v>
      </c>
      <c r="K186" s="50">
        <v>6</v>
      </c>
      <c r="L186" s="50" t="s">
        <v>7502</v>
      </c>
    </row>
    <row r="187" spans="1:12">
      <c r="A187" s="45" t="s">
        <v>7786</v>
      </c>
      <c r="B187" s="46"/>
      <c r="C187" s="47">
        <v>152.44</v>
      </c>
      <c r="D187" s="47">
        <f t="shared" si="2"/>
        <v>0</v>
      </c>
      <c r="E187" s="48" t="s">
        <v>7775</v>
      </c>
      <c r="F187" s="49" t="s">
        <v>7507</v>
      </c>
      <c r="G187" s="49" t="s">
        <v>7526</v>
      </c>
      <c r="H187" s="49" t="s">
        <v>7500</v>
      </c>
      <c r="I187" s="50" t="s">
        <v>7501</v>
      </c>
      <c r="J187" s="48" t="s">
        <v>7502</v>
      </c>
      <c r="K187" s="50">
        <v>12</v>
      </c>
      <c r="L187" s="50" t="s">
        <v>7502</v>
      </c>
    </row>
    <row r="188" spans="1:12">
      <c r="A188" s="45" t="s">
        <v>7787</v>
      </c>
      <c r="B188" s="46"/>
      <c r="C188" s="47">
        <v>45</v>
      </c>
      <c r="D188" s="47">
        <f t="shared" si="2"/>
        <v>0</v>
      </c>
      <c r="E188" s="48" t="s">
        <v>7788</v>
      </c>
      <c r="F188" s="49" t="s">
        <v>7590</v>
      </c>
      <c r="G188" s="49" t="s">
        <v>7499</v>
      </c>
      <c r="H188" s="49" t="s">
        <v>7500</v>
      </c>
      <c r="I188" s="50" t="s">
        <v>7501</v>
      </c>
      <c r="J188" s="48" t="s">
        <v>7647</v>
      </c>
      <c r="K188" s="50">
        <v>4</v>
      </c>
      <c r="L188" s="50" t="s">
        <v>7502</v>
      </c>
    </row>
    <row r="189" spans="1:12">
      <c r="A189" s="45" t="s">
        <v>7789</v>
      </c>
      <c r="B189" s="46"/>
      <c r="C189" s="47">
        <v>194.97</v>
      </c>
      <c r="D189" s="47">
        <f t="shared" si="2"/>
        <v>0</v>
      </c>
      <c r="E189" s="48" t="s">
        <v>7790</v>
      </c>
      <c r="F189" s="49" t="s">
        <v>7545</v>
      </c>
      <c r="G189" s="49" t="s">
        <v>7526</v>
      </c>
      <c r="H189" s="49" t="s">
        <v>7500</v>
      </c>
      <c r="I189" s="50" t="s">
        <v>7501</v>
      </c>
      <c r="J189" s="48" t="s">
        <v>7502</v>
      </c>
      <c r="K189" s="50">
        <v>13</v>
      </c>
      <c r="L189" s="50" t="s">
        <v>7502</v>
      </c>
    </row>
    <row r="190" spans="1:12">
      <c r="A190" s="45" t="s">
        <v>7791</v>
      </c>
      <c r="B190" s="46"/>
      <c r="C190" s="47">
        <v>75.62</v>
      </c>
      <c r="D190" s="47">
        <f t="shared" si="2"/>
        <v>0</v>
      </c>
      <c r="E190" s="48" t="s">
        <v>7792</v>
      </c>
      <c r="F190" s="49" t="s">
        <v>7507</v>
      </c>
      <c r="G190" s="49" t="s">
        <v>7793</v>
      </c>
      <c r="H190" s="49" t="s">
        <v>7500</v>
      </c>
      <c r="I190" s="50" t="s">
        <v>7501</v>
      </c>
      <c r="J190" s="48" t="s">
        <v>7511</v>
      </c>
      <c r="K190" s="50">
        <v>5</v>
      </c>
      <c r="L190" s="50" t="s">
        <v>7502</v>
      </c>
    </row>
    <row r="191" spans="1:12">
      <c r="A191" s="45" t="s">
        <v>7794</v>
      </c>
      <c r="B191" s="46"/>
      <c r="C191" s="47">
        <v>68.849999999999994</v>
      </c>
      <c r="D191" s="47">
        <f t="shared" si="2"/>
        <v>0</v>
      </c>
      <c r="E191" s="48" t="s">
        <v>7795</v>
      </c>
      <c r="F191" s="49" t="s">
        <v>7515</v>
      </c>
      <c r="G191" s="49" t="s">
        <v>7796</v>
      </c>
      <c r="H191" s="49" t="s">
        <v>7797</v>
      </c>
      <c r="I191" s="50" t="s">
        <v>7501</v>
      </c>
      <c r="J191" s="48" t="s">
        <v>7647</v>
      </c>
      <c r="K191" s="50">
        <v>4</v>
      </c>
      <c r="L191" s="50" t="s">
        <v>7502</v>
      </c>
    </row>
    <row r="192" spans="1:12">
      <c r="A192" s="45" t="s">
        <v>7798</v>
      </c>
      <c r="B192" s="46"/>
      <c r="C192" s="47">
        <v>45.81</v>
      </c>
      <c r="D192" s="47">
        <f t="shared" si="2"/>
        <v>0</v>
      </c>
      <c r="E192" s="48" t="s">
        <v>7795</v>
      </c>
      <c r="F192" s="49" t="s">
        <v>7505</v>
      </c>
      <c r="G192" s="49" t="s">
        <v>7799</v>
      </c>
      <c r="H192" s="49" t="s">
        <v>7500</v>
      </c>
      <c r="I192" s="50" t="s">
        <v>7501</v>
      </c>
      <c r="J192" s="48" t="s">
        <v>7647</v>
      </c>
      <c r="K192" s="50">
        <v>4</v>
      </c>
      <c r="L192" s="50" t="s">
        <v>7502</v>
      </c>
    </row>
    <row r="193" spans="1:12">
      <c r="A193" s="45" t="s">
        <v>7800</v>
      </c>
      <c r="B193" s="46"/>
      <c r="C193" s="47">
        <v>138.22999999999999</v>
      </c>
      <c r="D193" s="47">
        <f t="shared" si="2"/>
        <v>0</v>
      </c>
      <c r="E193" s="49" t="s">
        <v>7801</v>
      </c>
      <c r="F193" s="49" t="s">
        <v>7545</v>
      </c>
      <c r="G193" s="49" t="s">
        <v>7802</v>
      </c>
      <c r="H193" s="49" t="s">
        <v>7782</v>
      </c>
      <c r="I193" s="50" t="s">
        <v>7501</v>
      </c>
      <c r="J193" s="48" t="s">
        <v>7537</v>
      </c>
      <c r="K193" s="50">
        <v>24</v>
      </c>
      <c r="L193" s="50" t="s">
        <v>7534</v>
      </c>
    </row>
    <row r="194" spans="1:12">
      <c r="A194" s="45" t="s">
        <v>7803</v>
      </c>
      <c r="B194" s="46"/>
      <c r="C194" s="47">
        <v>75.77</v>
      </c>
      <c r="D194" s="47">
        <f t="shared" ref="D194:D230" si="3">B194*C194</f>
        <v>0</v>
      </c>
      <c r="E194" s="49" t="s">
        <v>7801</v>
      </c>
      <c r="F194" s="49" t="s">
        <v>7545</v>
      </c>
      <c r="G194" s="49" t="s">
        <v>7802</v>
      </c>
      <c r="H194" s="49" t="s">
        <v>7782</v>
      </c>
      <c r="I194" s="50" t="s">
        <v>7501</v>
      </c>
      <c r="J194" s="48" t="s">
        <v>7511</v>
      </c>
      <c r="K194" s="50">
        <v>6</v>
      </c>
      <c r="L194" s="50" t="s">
        <v>7502</v>
      </c>
    </row>
    <row r="195" spans="1:12">
      <c r="A195" s="45" t="s">
        <v>7804</v>
      </c>
      <c r="B195" s="46"/>
      <c r="C195" s="47">
        <v>45</v>
      </c>
      <c r="D195" s="47">
        <f t="shared" si="3"/>
        <v>0</v>
      </c>
      <c r="E195" s="48" t="s">
        <v>7805</v>
      </c>
      <c r="F195" s="49" t="s">
        <v>7557</v>
      </c>
      <c r="G195" s="49" t="s">
        <v>7806</v>
      </c>
      <c r="H195" s="49" t="s">
        <v>7552</v>
      </c>
      <c r="I195" s="50" t="s">
        <v>7501</v>
      </c>
      <c r="J195" s="48" t="s">
        <v>7502</v>
      </c>
      <c r="K195" s="50">
        <v>12</v>
      </c>
      <c r="L195" s="50" t="s">
        <v>7502</v>
      </c>
    </row>
    <row r="196" spans="1:12">
      <c r="A196" s="45" t="s">
        <v>7807</v>
      </c>
      <c r="B196" s="46"/>
      <c r="C196" s="47">
        <v>72.459999999999994</v>
      </c>
      <c r="D196" s="47">
        <f t="shared" si="3"/>
        <v>0</v>
      </c>
      <c r="E196" s="48" t="s">
        <v>7808</v>
      </c>
      <c r="F196" s="49" t="s">
        <v>7523</v>
      </c>
      <c r="G196" s="49" t="s">
        <v>7793</v>
      </c>
      <c r="H196" s="49" t="s">
        <v>7500</v>
      </c>
      <c r="I196" s="50" t="s">
        <v>7501</v>
      </c>
      <c r="J196" s="48" t="s">
        <v>7511</v>
      </c>
      <c r="K196" s="50">
        <v>6</v>
      </c>
      <c r="L196" s="50" t="s">
        <v>7502</v>
      </c>
    </row>
    <row r="197" spans="1:12">
      <c r="A197" s="45" t="s">
        <v>7809</v>
      </c>
      <c r="B197" s="46"/>
      <c r="C197" s="47">
        <v>198.87</v>
      </c>
      <c r="D197" s="47">
        <f t="shared" si="3"/>
        <v>0</v>
      </c>
      <c r="E197" s="48" t="s">
        <v>7810</v>
      </c>
      <c r="F197" s="49" t="s">
        <v>7523</v>
      </c>
      <c r="G197" s="49" t="s">
        <v>7526</v>
      </c>
      <c r="H197" s="49" t="s">
        <v>7500</v>
      </c>
      <c r="I197" s="50" t="s">
        <v>7501</v>
      </c>
      <c r="J197" s="48" t="s">
        <v>7502</v>
      </c>
      <c r="K197" s="50">
        <v>13</v>
      </c>
      <c r="L197" s="50" t="s">
        <v>7502</v>
      </c>
    </row>
    <row r="198" spans="1:12">
      <c r="A198" s="45" t="s">
        <v>7811</v>
      </c>
      <c r="B198" s="46"/>
      <c r="C198" s="47">
        <v>115.44</v>
      </c>
      <c r="D198" s="47">
        <f t="shared" si="3"/>
        <v>0</v>
      </c>
      <c r="E198" s="48" t="s">
        <v>7812</v>
      </c>
      <c r="F198" s="49" t="s">
        <v>7531</v>
      </c>
      <c r="G198" s="49" t="s">
        <v>7526</v>
      </c>
      <c r="H198" s="49" t="s">
        <v>7500</v>
      </c>
      <c r="I198" s="50" t="s">
        <v>7501</v>
      </c>
      <c r="J198" s="48" t="s">
        <v>7502</v>
      </c>
      <c r="K198" s="50">
        <v>12</v>
      </c>
      <c r="L198" s="50" t="s">
        <v>7502</v>
      </c>
    </row>
    <row r="199" spans="1:12">
      <c r="A199" s="45" t="s">
        <v>7813</v>
      </c>
      <c r="B199" s="46"/>
      <c r="C199" s="47">
        <v>36</v>
      </c>
      <c r="D199" s="47">
        <f t="shared" si="3"/>
        <v>0</v>
      </c>
      <c r="E199" s="48" t="s">
        <v>7814</v>
      </c>
      <c r="F199" s="49" t="s">
        <v>7545</v>
      </c>
      <c r="G199" s="49" t="s">
        <v>7499</v>
      </c>
      <c r="H199" s="49" t="s">
        <v>7500</v>
      </c>
      <c r="I199" s="50" t="s">
        <v>7501</v>
      </c>
      <c r="J199" s="48" t="s">
        <v>7647</v>
      </c>
      <c r="K199" s="50">
        <v>4</v>
      </c>
      <c r="L199" s="50" t="s">
        <v>7502</v>
      </c>
    </row>
    <row r="200" spans="1:12">
      <c r="A200" s="45" t="s">
        <v>7815</v>
      </c>
      <c r="B200" s="46"/>
      <c r="C200" s="47">
        <v>74.48</v>
      </c>
      <c r="D200" s="47">
        <f t="shared" si="3"/>
        <v>0</v>
      </c>
      <c r="E200" s="48" t="s">
        <v>7816</v>
      </c>
      <c r="F200" s="49" t="s">
        <v>7507</v>
      </c>
      <c r="G200" s="49" t="s">
        <v>7817</v>
      </c>
      <c r="H200" s="49" t="s">
        <v>7500</v>
      </c>
      <c r="I200" s="50" t="s">
        <v>7501</v>
      </c>
      <c r="J200" s="48" t="s">
        <v>7647</v>
      </c>
      <c r="K200" s="50">
        <v>4</v>
      </c>
      <c r="L200" s="50" t="s">
        <v>7502</v>
      </c>
    </row>
    <row r="201" spans="1:12">
      <c r="A201" s="45" t="s">
        <v>7818</v>
      </c>
      <c r="B201" s="46"/>
      <c r="C201" s="47">
        <v>18.43</v>
      </c>
      <c r="D201" s="47">
        <f t="shared" si="3"/>
        <v>0</v>
      </c>
      <c r="E201" s="48" t="s">
        <v>7819</v>
      </c>
      <c r="F201" s="49" t="s">
        <v>7507</v>
      </c>
      <c r="G201" s="49" t="s">
        <v>7820</v>
      </c>
      <c r="H201" s="49" t="s">
        <v>7821</v>
      </c>
      <c r="I201" s="50" t="s">
        <v>7501</v>
      </c>
      <c r="J201" s="48" t="s">
        <v>7502</v>
      </c>
      <c r="K201" s="50">
        <v>12</v>
      </c>
      <c r="L201" s="50" t="s">
        <v>7502</v>
      </c>
    </row>
    <row r="202" spans="1:12">
      <c r="A202" s="45" t="s">
        <v>7822</v>
      </c>
      <c r="B202" s="46"/>
      <c r="C202" s="47">
        <v>91.68</v>
      </c>
      <c r="D202" s="47">
        <f t="shared" si="3"/>
        <v>0</v>
      </c>
      <c r="E202" s="48" t="s">
        <v>7819</v>
      </c>
      <c r="F202" s="49" t="s">
        <v>7539</v>
      </c>
      <c r="G202" s="49" t="s">
        <v>7820</v>
      </c>
      <c r="H202" s="49" t="s">
        <v>7821</v>
      </c>
      <c r="I202" s="50" t="s">
        <v>7501</v>
      </c>
      <c r="J202" s="48" t="s">
        <v>7502</v>
      </c>
      <c r="K202" s="50">
        <v>12</v>
      </c>
      <c r="L202" s="50" t="s">
        <v>7502</v>
      </c>
    </row>
    <row r="203" spans="1:12">
      <c r="A203" s="45" t="s">
        <v>7823</v>
      </c>
      <c r="B203" s="46"/>
      <c r="C203" s="47">
        <v>179.97</v>
      </c>
      <c r="D203" s="47">
        <f t="shared" si="3"/>
        <v>0</v>
      </c>
      <c r="E203" s="48" t="s">
        <v>7824</v>
      </c>
      <c r="F203" s="49" t="s">
        <v>7507</v>
      </c>
      <c r="G203" s="49" t="s">
        <v>7526</v>
      </c>
      <c r="H203" s="49" t="s">
        <v>7500</v>
      </c>
      <c r="I203" s="50" t="s">
        <v>7501</v>
      </c>
      <c r="J203" s="48" t="s">
        <v>7502</v>
      </c>
      <c r="K203" s="50">
        <v>13</v>
      </c>
      <c r="L203" s="50" t="s">
        <v>7502</v>
      </c>
    </row>
    <row r="204" spans="1:12">
      <c r="A204" s="45" t="s">
        <v>7825</v>
      </c>
      <c r="B204" s="46"/>
      <c r="C204" s="47">
        <v>194.97</v>
      </c>
      <c r="D204" s="47">
        <f t="shared" si="3"/>
        <v>0</v>
      </c>
      <c r="E204" s="48" t="s">
        <v>7790</v>
      </c>
      <c r="F204" s="49" t="s">
        <v>7545</v>
      </c>
      <c r="G204" s="49" t="s">
        <v>7526</v>
      </c>
      <c r="H204" s="49" t="s">
        <v>7500</v>
      </c>
      <c r="I204" s="50" t="s">
        <v>7501</v>
      </c>
      <c r="J204" s="48" t="s">
        <v>7502</v>
      </c>
      <c r="K204" s="50">
        <v>13</v>
      </c>
      <c r="L204" s="50" t="s">
        <v>7502</v>
      </c>
    </row>
    <row r="205" spans="1:12">
      <c r="A205" s="45" t="s">
        <v>7826</v>
      </c>
      <c r="B205" s="46"/>
      <c r="C205" s="47">
        <v>29.97</v>
      </c>
      <c r="D205" s="47">
        <f t="shared" si="3"/>
        <v>0</v>
      </c>
      <c r="E205" s="48" t="s">
        <v>7669</v>
      </c>
      <c r="F205" s="49" t="s">
        <v>7827</v>
      </c>
      <c r="G205" s="49" t="s">
        <v>7499</v>
      </c>
      <c r="H205" s="49" t="s">
        <v>7500</v>
      </c>
      <c r="I205" s="50" t="s">
        <v>7501</v>
      </c>
      <c r="J205" s="48" t="s">
        <v>7502</v>
      </c>
      <c r="K205" s="50">
        <v>12</v>
      </c>
      <c r="L205" s="50" t="s">
        <v>7502</v>
      </c>
    </row>
    <row r="206" spans="1:12">
      <c r="A206" s="45" t="s">
        <v>7828</v>
      </c>
      <c r="B206" s="46"/>
      <c r="C206" s="47">
        <v>60</v>
      </c>
      <c r="D206" s="47">
        <f t="shared" si="3"/>
        <v>0</v>
      </c>
      <c r="E206" s="48" t="s">
        <v>7805</v>
      </c>
      <c r="F206" s="49" t="s">
        <v>7827</v>
      </c>
      <c r="G206" s="49" t="s">
        <v>7806</v>
      </c>
      <c r="H206" s="49" t="s">
        <v>7552</v>
      </c>
      <c r="I206" s="50" t="s">
        <v>7501</v>
      </c>
      <c r="J206" s="48" t="s">
        <v>7502</v>
      </c>
      <c r="K206" s="50">
        <v>12</v>
      </c>
      <c r="L206" s="50" t="s">
        <v>7502</v>
      </c>
    </row>
    <row r="207" spans="1:12">
      <c r="A207" s="51" t="s">
        <v>7829</v>
      </c>
      <c r="B207" s="43"/>
      <c r="C207" s="47">
        <v>63.85</v>
      </c>
      <c r="D207" s="47">
        <f t="shared" si="3"/>
        <v>0</v>
      </c>
      <c r="E207" s="52" t="s">
        <v>7830</v>
      </c>
      <c r="F207" s="52" t="s">
        <v>7827</v>
      </c>
      <c r="G207" s="52" t="s">
        <v>7793</v>
      </c>
      <c r="H207" s="52" t="s">
        <v>7500</v>
      </c>
      <c r="I207" s="53" t="s">
        <v>7501</v>
      </c>
      <c r="J207" s="48" t="s">
        <v>7511</v>
      </c>
      <c r="K207" s="55">
        <v>6</v>
      </c>
      <c r="L207" s="53" t="s">
        <v>7502</v>
      </c>
    </row>
    <row r="208" spans="1:12">
      <c r="A208" s="51" t="s">
        <v>7831</v>
      </c>
      <c r="B208" s="43"/>
      <c r="C208" s="47">
        <v>85.28</v>
      </c>
      <c r="D208" s="47">
        <f t="shared" si="3"/>
        <v>0</v>
      </c>
      <c r="E208" s="52" t="s">
        <v>7832</v>
      </c>
      <c r="F208" s="52" t="s">
        <v>7513</v>
      </c>
      <c r="G208" s="52" t="s">
        <v>7793</v>
      </c>
      <c r="H208" s="52" t="s">
        <v>7500</v>
      </c>
      <c r="I208" s="53" t="s">
        <v>7501</v>
      </c>
      <c r="J208" s="54" t="s">
        <v>7502</v>
      </c>
      <c r="K208" s="55">
        <v>12</v>
      </c>
      <c r="L208" s="53" t="s">
        <v>7502</v>
      </c>
    </row>
    <row r="209" spans="1:12">
      <c r="A209" s="51" t="s">
        <v>7833</v>
      </c>
      <c r="B209" s="43"/>
      <c r="C209" s="47">
        <v>521.04</v>
      </c>
      <c r="D209" s="47">
        <f t="shared" si="3"/>
        <v>0</v>
      </c>
      <c r="E209" s="52" t="s">
        <v>7834</v>
      </c>
      <c r="F209" s="52" t="s">
        <v>2</v>
      </c>
      <c r="G209" s="52" t="s">
        <v>7817</v>
      </c>
      <c r="H209" s="52" t="s">
        <v>7552</v>
      </c>
      <c r="I209" s="53" t="s">
        <v>7501</v>
      </c>
      <c r="J209" s="54" t="s">
        <v>7534</v>
      </c>
      <c r="K209" s="55">
        <v>52</v>
      </c>
      <c r="L209" s="53" t="s">
        <v>7534</v>
      </c>
    </row>
    <row r="210" spans="1:12">
      <c r="A210" s="45" t="s">
        <v>7835</v>
      </c>
      <c r="B210" s="46"/>
      <c r="C210" s="47">
        <v>59.97</v>
      </c>
      <c r="D210" s="47">
        <f t="shared" si="3"/>
        <v>0</v>
      </c>
      <c r="E210" s="48" t="s">
        <v>7669</v>
      </c>
      <c r="F210" s="49" t="s">
        <v>7645</v>
      </c>
      <c r="G210" s="49" t="s">
        <v>7499</v>
      </c>
      <c r="H210" s="49" t="s">
        <v>7500</v>
      </c>
      <c r="I210" s="50" t="s">
        <v>7501</v>
      </c>
      <c r="J210" s="48" t="s">
        <v>7502</v>
      </c>
      <c r="K210" s="50">
        <v>12</v>
      </c>
      <c r="L210" s="50" t="s">
        <v>7502</v>
      </c>
    </row>
    <row r="211" spans="1:12">
      <c r="A211" s="45" t="s">
        <v>7836</v>
      </c>
      <c r="B211" s="46"/>
      <c r="C211" s="47">
        <v>63.95</v>
      </c>
      <c r="D211" s="47">
        <f t="shared" si="3"/>
        <v>0</v>
      </c>
      <c r="E211" s="48" t="s">
        <v>7837</v>
      </c>
      <c r="F211" s="49" t="s">
        <v>7531</v>
      </c>
      <c r="G211" s="49" t="s">
        <v>7793</v>
      </c>
      <c r="H211" s="49" t="s">
        <v>7500</v>
      </c>
      <c r="I211" s="50" t="s">
        <v>7501</v>
      </c>
      <c r="J211" s="48" t="s">
        <v>7511</v>
      </c>
      <c r="K211" s="50">
        <v>7</v>
      </c>
      <c r="L211" s="50" t="s">
        <v>7502</v>
      </c>
    </row>
    <row r="212" spans="1:12">
      <c r="A212" s="45" t="s">
        <v>7838</v>
      </c>
      <c r="B212" s="46"/>
      <c r="C212" s="47">
        <v>31.94</v>
      </c>
      <c r="D212" s="47">
        <f t="shared" si="3"/>
        <v>0</v>
      </c>
      <c r="E212" s="48" t="s">
        <v>7837</v>
      </c>
      <c r="F212" s="49" t="s">
        <v>7531</v>
      </c>
      <c r="G212" s="49" t="s">
        <v>7793</v>
      </c>
      <c r="H212" s="49" t="s">
        <v>7500</v>
      </c>
      <c r="I212" s="50" t="s">
        <v>7501</v>
      </c>
      <c r="J212" s="48" t="s">
        <v>7839</v>
      </c>
      <c r="K212" s="50">
        <v>2</v>
      </c>
      <c r="L212" s="50" t="s">
        <v>7502</v>
      </c>
    </row>
    <row r="213" spans="1:12">
      <c r="A213" s="45" t="s">
        <v>7840</v>
      </c>
      <c r="B213" s="46"/>
      <c r="C213" s="47">
        <v>119.25</v>
      </c>
      <c r="D213" s="47">
        <f t="shared" si="3"/>
        <v>0</v>
      </c>
      <c r="E213" s="48" t="s">
        <v>7841</v>
      </c>
      <c r="F213" s="49" t="s">
        <v>2</v>
      </c>
      <c r="G213" s="49" t="s">
        <v>7499</v>
      </c>
      <c r="H213" s="49" t="s">
        <v>7500</v>
      </c>
      <c r="I213" s="50" t="s">
        <v>7501</v>
      </c>
      <c r="J213" s="48" t="s">
        <v>7537</v>
      </c>
      <c r="K213" s="50">
        <v>25</v>
      </c>
      <c r="L213" s="50" t="s">
        <v>7534</v>
      </c>
    </row>
    <row r="214" spans="1:12">
      <c r="A214" s="45" t="s">
        <v>7842</v>
      </c>
      <c r="B214" s="46"/>
      <c r="C214" s="47">
        <v>81.25</v>
      </c>
      <c r="D214" s="47">
        <f t="shared" si="3"/>
        <v>0</v>
      </c>
      <c r="E214" s="48" t="s">
        <v>7843</v>
      </c>
      <c r="F214" s="49" t="s">
        <v>2</v>
      </c>
      <c r="G214" s="49" t="s">
        <v>7817</v>
      </c>
      <c r="H214" s="49" t="s">
        <v>7552</v>
      </c>
      <c r="I214" s="50" t="s">
        <v>7501</v>
      </c>
      <c r="J214" s="48" t="s">
        <v>7502</v>
      </c>
      <c r="K214" s="50">
        <v>12</v>
      </c>
      <c r="L214" s="50" t="s">
        <v>7502</v>
      </c>
    </row>
    <row r="215" spans="1:12">
      <c r="A215" s="45" t="s">
        <v>7844</v>
      </c>
      <c r="B215" s="46"/>
      <c r="C215" s="47">
        <v>25.59</v>
      </c>
      <c r="D215" s="47">
        <f t="shared" si="3"/>
        <v>0</v>
      </c>
      <c r="E215" s="48" t="s">
        <v>7845</v>
      </c>
      <c r="F215" s="49" t="s">
        <v>7505</v>
      </c>
      <c r="G215" s="49" t="s">
        <v>7793</v>
      </c>
      <c r="H215" s="49" t="s">
        <v>7500</v>
      </c>
      <c r="I215" s="50" t="s">
        <v>7501</v>
      </c>
      <c r="J215" s="48" t="s">
        <v>7647</v>
      </c>
      <c r="K215" s="50">
        <v>3</v>
      </c>
      <c r="L215" s="50" t="s">
        <v>7502</v>
      </c>
    </row>
    <row r="216" spans="1:12">
      <c r="A216" s="45" t="s">
        <v>7846</v>
      </c>
      <c r="B216" s="46"/>
      <c r="C216" s="47">
        <v>108.34</v>
      </c>
      <c r="D216" s="47">
        <f t="shared" si="3"/>
        <v>0</v>
      </c>
      <c r="E216" s="48" t="s">
        <v>7847</v>
      </c>
      <c r="F216" s="49" t="s">
        <v>7539</v>
      </c>
      <c r="G216" s="49" t="s">
        <v>7817</v>
      </c>
      <c r="H216" s="49" t="s">
        <v>7552</v>
      </c>
      <c r="I216" s="50" t="s">
        <v>7501</v>
      </c>
      <c r="J216" s="48" t="s">
        <v>7502</v>
      </c>
      <c r="K216" s="50">
        <v>12</v>
      </c>
      <c r="L216" s="50" t="s">
        <v>7502</v>
      </c>
    </row>
    <row r="217" spans="1:12">
      <c r="A217" s="45" t="s">
        <v>7848</v>
      </c>
      <c r="B217" s="47"/>
      <c r="C217" s="47">
        <v>22.73</v>
      </c>
      <c r="D217" s="47">
        <f t="shared" si="3"/>
        <v>0</v>
      </c>
      <c r="E217" s="48" t="s">
        <v>7849</v>
      </c>
      <c r="F217" s="49" t="s">
        <v>7531</v>
      </c>
      <c r="G217" s="49" t="s">
        <v>7850</v>
      </c>
      <c r="H217" s="49" t="s">
        <v>7851</v>
      </c>
      <c r="I217" s="50" t="s">
        <v>7501</v>
      </c>
      <c r="J217" s="48" t="s">
        <v>7852</v>
      </c>
      <c r="K217" s="50">
        <v>1</v>
      </c>
      <c r="L217" s="50" t="str">
        <f>IF(J217="Weekly","Weekly",IF(J217="Biweekly","Weekly","Monthly"))</f>
        <v>Monthly</v>
      </c>
    </row>
    <row r="218" spans="1:12">
      <c r="A218" s="45" t="s">
        <v>7853</v>
      </c>
      <c r="B218" s="46"/>
      <c r="C218" s="47">
        <v>69.34</v>
      </c>
      <c r="D218" s="47">
        <f t="shared" si="3"/>
        <v>0</v>
      </c>
      <c r="E218" s="49" t="s">
        <v>7854</v>
      </c>
      <c r="F218" s="49" t="s">
        <v>7507</v>
      </c>
      <c r="G218" s="49" t="s">
        <v>7855</v>
      </c>
      <c r="H218" s="49" t="s">
        <v>7856</v>
      </c>
      <c r="I218" s="50" t="s">
        <v>7501</v>
      </c>
      <c r="J218" s="48" t="s">
        <v>7502</v>
      </c>
      <c r="K218" s="50">
        <v>12</v>
      </c>
      <c r="L218" s="50" t="s">
        <v>7502</v>
      </c>
    </row>
    <row r="219" spans="1:12">
      <c r="A219" s="45" t="s">
        <v>7857</v>
      </c>
      <c r="B219" s="46"/>
      <c r="C219" s="47">
        <v>128</v>
      </c>
      <c r="D219" s="47">
        <f t="shared" si="3"/>
        <v>0</v>
      </c>
      <c r="E219" s="48" t="s">
        <v>7849</v>
      </c>
      <c r="F219" s="49" t="s">
        <v>7531</v>
      </c>
      <c r="G219" s="49" t="s">
        <v>7850</v>
      </c>
      <c r="H219" s="49" t="s">
        <v>7851</v>
      </c>
      <c r="I219" s="50" t="s">
        <v>7501</v>
      </c>
      <c r="J219" s="48" t="s">
        <v>7502</v>
      </c>
      <c r="K219" s="50">
        <v>10</v>
      </c>
      <c r="L219" s="50" t="s">
        <v>7502</v>
      </c>
    </row>
    <row r="220" spans="1:12">
      <c r="A220" s="45" t="s">
        <v>7858</v>
      </c>
      <c r="B220" s="46"/>
      <c r="C220" s="47">
        <v>67.819999999999993</v>
      </c>
      <c r="D220" s="47">
        <f t="shared" si="3"/>
        <v>0</v>
      </c>
      <c r="E220" s="48" t="s">
        <v>7859</v>
      </c>
      <c r="F220" s="49" t="s">
        <v>7531</v>
      </c>
      <c r="G220" s="49" t="s">
        <v>7860</v>
      </c>
      <c r="H220" s="49" t="s">
        <v>7821</v>
      </c>
      <c r="I220" s="50" t="s">
        <v>7501</v>
      </c>
      <c r="J220" s="48" t="s">
        <v>7502</v>
      </c>
      <c r="K220" s="50">
        <v>12</v>
      </c>
      <c r="L220" s="50" t="s">
        <v>7502</v>
      </c>
    </row>
    <row r="221" spans="1:12">
      <c r="A221" s="45" t="s">
        <v>7861</v>
      </c>
      <c r="B221" s="46"/>
      <c r="C221" s="47">
        <v>119.97</v>
      </c>
      <c r="D221" s="47">
        <f t="shared" si="3"/>
        <v>0</v>
      </c>
      <c r="E221" s="48" t="s">
        <v>7862</v>
      </c>
      <c r="F221" s="49" t="s">
        <v>7505</v>
      </c>
      <c r="G221" s="49" t="s">
        <v>7863</v>
      </c>
      <c r="H221" s="49" t="s">
        <v>7864</v>
      </c>
      <c r="I221" s="50" t="s">
        <v>7501</v>
      </c>
      <c r="J221" s="48" t="s">
        <v>7502</v>
      </c>
      <c r="K221" s="65">
        <v>12</v>
      </c>
      <c r="L221" s="50" t="s">
        <v>7502</v>
      </c>
    </row>
    <row r="222" spans="1:12">
      <c r="A222" s="45" t="s">
        <v>7865</v>
      </c>
      <c r="B222" s="46"/>
      <c r="C222" s="47">
        <v>54</v>
      </c>
      <c r="D222" s="47">
        <f t="shared" si="3"/>
        <v>0</v>
      </c>
      <c r="E222" s="48" t="s">
        <v>7865</v>
      </c>
      <c r="F222" s="49" t="s">
        <v>7505</v>
      </c>
      <c r="G222" s="49" t="s">
        <v>7499</v>
      </c>
      <c r="H222" s="49" t="s">
        <v>7500</v>
      </c>
      <c r="I222" s="50" t="s">
        <v>7501</v>
      </c>
      <c r="J222" s="48" t="s">
        <v>7511</v>
      </c>
      <c r="K222" s="50">
        <v>7</v>
      </c>
      <c r="L222" s="50" t="s">
        <v>7502</v>
      </c>
    </row>
    <row r="223" spans="1:12">
      <c r="A223" s="45" t="s">
        <v>7866</v>
      </c>
      <c r="B223" s="46"/>
      <c r="C223" s="47">
        <v>99.95</v>
      </c>
      <c r="D223" s="47">
        <f t="shared" si="3"/>
        <v>0</v>
      </c>
      <c r="E223" s="48" t="s">
        <v>7867</v>
      </c>
      <c r="F223" s="49" t="s">
        <v>7513</v>
      </c>
      <c r="G223" s="49" t="s">
        <v>7499</v>
      </c>
      <c r="H223" s="49" t="s">
        <v>7500</v>
      </c>
      <c r="I223" s="50" t="s">
        <v>7501</v>
      </c>
      <c r="J223" s="48" t="s">
        <v>7502</v>
      </c>
      <c r="K223" s="50">
        <v>8</v>
      </c>
      <c r="L223" s="50" t="s">
        <v>7502</v>
      </c>
    </row>
    <row r="224" spans="1:12">
      <c r="A224" s="45" t="s">
        <v>7868</v>
      </c>
      <c r="B224" s="46"/>
      <c r="C224" s="47">
        <v>179.97</v>
      </c>
      <c r="D224" s="47">
        <f t="shared" si="3"/>
        <v>0</v>
      </c>
      <c r="E224" s="48" t="s">
        <v>7824</v>
      </c>
      <c r="F224" s="49" t="s">
        <v>7507</v>
      </c>
      <c r="G224" s="49" t="s">
        <v>7526</v>
      </c>
      <c r="H224" s="49" t="s">
        <v>7500</v>
      </c>
      <c r="I224" s="50" t="s">
        <v>7501</v>
      </c>
      <c r="J224" s="48" t="s">
        <v>7502</v>
      </c>
      <c r="K224" s="50">
        <v>13</v>
      </c>
      <c r="L224" s="50" t="s">
        <v>7502</v>
      </c>
    </row>
    <row r="225" spans="1:12">
      <c r="A225" s="45" t="s">
        <v>7869</v>
      </c>
      <c r="B225" s="46"/>
      <c r="C225" s="47">
        <v>166.69</v>
      </c>
      <c r="D225" s="47">
        <f t="shared" si="3"/>
        <v>0</v>
      </c>
      <c r="E225" s="48" t="s">
        <v>7870</v>
      </c>
      <c r="F225" s="49" t="s">
        <v>7539</v>
      </c>
      <c r="G225" s="49" t="s">
        <v>7820</v>
      </c>
      <c r="H225" s="49" t="s">
        <v>7821</v>
      </c>
      <c r="I225" s="50" t="s">
        <v>7501</v>
      </c>
      <c r="J225" s="48" t="s">
        <v>7502</v>
      </c>
      <c r="K225" s="50">
        <v>12</v>
      </c>
      <c r="L225" s="50" t="s">
        <v>7502</v>
      </c>
    </row>
    <row r="226" spans="1:12">
      <c r="A226" s="45" t="s">
        <v>7871</v>
      </c>
      <c r="B226" s="46"/>
      <c r="C226" s="47">
        <v>297</v>
      </c>
      <c r="D226" s="47">
        <f t="shared" si="3"/>
        <v>0</v>
      </c>
      <c r="E226" s="48" t="s">
        <v>7688</v>
      </c>
      <c r="F226" s="49" t="s">
        <v>7539</v>
      </c>
      <c r="G226" s="49" t="s">
        <v>7499</v>
      </c>
      <c r="H226" s="49" t="s">
        <v>7500</v>
      </c>
      <c r="I226" s="50" t="s">
        <v>7501</v>
      </c>
      <c r="J226" s="48" t="s">
        <v>7534</v>
      </c>
      <c r="K226" s="50">
        <v>44</v>
      </c>
      <c r="L226" s="50" t="s">
        <v>7534</v>
      </c>
    </row>
    <row r="227" spans="1:12">
      <c r="A227" s="45" t="s">
        <v>7872</v>
      </c>
      <c r="B227" s="46"/>
      <c r="C227" s="47">
        <v>42.63</v>
      </c>
      <c r="D227" s="47">
        <f t="shared" si="3"/>
        <v>0</v>
      </c>
      <c r="E227" s="48" t="s">
        <v>7873</v>
      </c>
      <c r="F227" s="49" t="s">
        <v>7753</v>
      </c>
      <c r="G227" s="49" t="s">
        <v>7793</v>
      </c>
      <c r="H227" s="49" t="s">
        <v>7500</v>
      </c>
      <c r="I227" s="50" t="s">
        <v>7501</v>
      </c>
      <c r="J227" s="48" t="s">
        <v>7647</v>
      </c>
      <c r="K227" s="50">
        <v>4</v>
      </c>
      <c r="L227" s="50" t="s">
        <v>7502</v>
      </c>
    </row>
    <row r="228" spans="1:12">
      <c r="A228" s="45" t="s">
        <v>7874</v>
      </c>
      <c r="B228" s="46"/>
      <c r="C228" s="47">
        <v>135</v>
      </c>
      <c r="D228" s="47">
        <f t="shared" si="3"/>
        <v>0</v>
      </c>
      <c r="E228" s="48" t="s">
        <v>7862</v>
      </c>
      <c r="F228" s="49" t="s">
        <v>7505</v>
      </c>
      <c r="G228" s="49" t="s">
        <v>7863</v>
      </c>
      <c r="H228" s="49" t="s">
        <v>7864</v>
      </c>
      <c r="I228" s="50" t="s">
        <v>7501</v>
      </c>
      <c r="J228" s="48" t="s">
        <v>7502</v>
      </c>
      <c r="K228" s="65">
        <v>12</v>
      </c>
      <c r="L228" s="50" t="s">
        <v>7502</v>
      </c>
    </row>
    <row r="229" spans="1:12">
      <c r="A229" s="45" t="s">
        <v>7875</v>
      </c>
      <c r="B229" s="46"/>
      <c r="C229" s="47">
        <v>100</v>
      </c>
      <c r="D229" s="47">
        <f t="shared" si="3"/>
        <v>0</v>
      </c>
      <c r="E229" s="48" t="s">
        <v>7876</v>
      </c>
      <c r="F229" s="49" t="s">
        <v>7513</v>
      </c>
      <c r="G229" s="49" t="s">
        <v>7499</v>
      </c>
      <c r="H229" s="49" t="s">
        <v>7500</v>
      </c>
      <c r="I229" s="50" t="s">
        <v>7501</v>
      </c>
      <c r="J229" s="48" t="s">
        <v>7511</v>
      </c>
      <c r="K229" s="50">
        <v>7</v>
      </c>
      <c r="L229" s="50" t="s">
        <v>7502</v>
      </c>
    </row>
    <row r="230" spans="1:12">
      <c r="A230" s="45" t="s">
        <v>7877</v>
      </c>
      <c r="B230" s="46"/>
      <c r="C230" s="47">
        <v>45.56</v>
      </c>
      <c r="D230" s="47">
        <f t="shared" si="3"/>
        <v>0</v>
      </c>
      <c r="E230" s="48" t="s">
        <v>7656</v>
      </c>
      <c r="F230" s="49" t="s">
        <v>7531</v>
      </c>
      <c r="G230" s="49" t="s">
        <v>7657</v>
      </c>
      <c r="H230" s="49" t="s">
        <v>7782</v>
      </c>
      <c r="I230" s="50" t="s">
        <v>7501</v>
      </c>
      <c r="J230" s="48" t="s">
        <v>7502</v>
      </c>
      <c r="K230" s="50">
        <v>12</v>
      </c>
      <c r="L230" s="50" t="s">
        <v>7502</v>
      </c>
    </row>
    <row r="231" spans="1:12" ht="24">
      <c r="A231" s="56" t="s">
        <v>7878</v>
      </c>
      <c r="B231" s="43"/>
      <c r="C231" s="58">
        <v>53.29</v>
      </c>
      <c r="D231" s="47">
        <v>0</v>
      </c>
      <c r="E231" s="52" t="s">
        <v>7879</v>
      </c>
      <c r="F231" s="52" t="s">
        <v>7505</v>
      </c>
      <c r="G231" s="52" t="s">
        <v>7793</v>
      </c>
      <c r="H231" s="52" t="s">
        <v>7500</v>
      </c>
      <c r="I231" s="53" t="s">
        <v>7501</v>
      </c>
      <c r="J231" s="52" t="s">
        <v>7839</v>
      </c>
      <c r="K231" s="55">
        <v>2</v>
      </c>
      <c r="L231" s="53" t="s">
        <v>7502</v>
      </c>
    </row>
    <row r="232" spans="1:12">
      <c r="A232" s="45" t="s">
        <v>7880</v>
      </c>
      <c r="B232" s="46"/>
      <c r="C232" s="47">
        <v>90</v>
      </c>
      <c r="D232" s="47">
        <f t="shared" ref="D232:D257" si="4">B232*C232</f>
        <v>0</v>
      </c>
      <c r="E232" s="48" t="s">
        <v>7881</v>
      </c>
      <c r="F232" s="49" t="s">
        <v>7539</v>
      </c>
      <c r="G232" s="49" t="s">
        <v>7806</v>
      </c>
      <c r="H232" s="49" t="s">
        <v>7552</v>
      </c>
      <c r="I232" s="50" t="s">
        <v>7501</v>
      </c>
      <c r="J232" s="48" t="s">
        <v>7502</v>
      </c>
      <c r="K232" s="50">
        <v>12</v>
      </c>
      <c r="L232" s="50" t="s">
        <v>7502</v>
      </c>
    </row>
    <row r="233" spans="1:12">
      <c r="A233" s="45" t="s">
        <v>7882</v>
      </c>
      <c r="B233" s="47"/>
      <c r="C233" s="47">
        <v>24</v>
      </c>
      <c r="D233" s="47">
        <f t="shared" si="4"/>
        <v>0</v>
      </c>
      <c r="E233" s="48" t="s">
        <v>7881</v>
      </c>
      <c r="F233" s="49" t="s">
        <v>7539</v>
      </c>
      <c r="G233" s="49" t="s">
        <v>7806</v>
      </c>
      <c r="H233" s="49" t="s">
        <v>7552</v>
      </c>
      <c r="I233" s="50" t="s">
        <v>7501</v>
      </c>
      <c r="J233" s="48" t="s">
        <v>7647</v>
      </c>
      <c r="K233" s="50">
        <v>4</v>
      </c>
      <c r="L233" s="50" t="str">
        <f>IF(J233="Weekly","Weekly",IF(J233="Biweekly","Weekly","Monthly"))</f>
        <v>Monthly</v>
      </c>
    </row>
    <row r="234" spans="1:12">
      <c r="A234" s="45" t="s">
        <v>7883</v>
      </c>
      <c r="B234" s="46"/>
      <c r="C234" s="47">
        <v>736.97</v>
      </c>
      <c r="D234" s="47">
        <f t="shared" si="4"/>
        <v>0</v>
      </c>
      <c r="E234" s="48" t="s">
        <v>7884</v>
      </c>
      <c r="F234" s="49" t="s">
        <v>7539</v>
      </c>
      <c r="G234" s="49" t="s">
        <v>7817</v>
      </c>
      <c r="H234" s="49" t="s">
        <v>7552</v>
      </c>
      <c r="I234" s="50" t="s">
        <v>7501</v>
      </c>
      <c r="J234" s="48" t="s">
        <v>7502</v>
      </c>
      <c r="K234" s="50">
        <v>11</v>
      </c>
      <c r="L234" s="50" t="s">
        <v>7502</v>
      </c>
    </row>
    <row r="235" spans="1:12">
      <c r="A235" s="45" t="s">
        <v>7885</v>
      </c>
      <c r="B235" s="46"/>
      <c r="C235" s="47">
        <v>110.97</v>
      </c>
      <c r="D235" s="47">
        <f t="shared" si="4"/>
        <v>0</v>
      </c>
      <c r="E235" s="48" t="s">
        <v>7824</v>
      </c>
      <c r="F235" s="49" t="s">
        <v>7886</v>
      </c>
      <c r="G235" s="49" t="s">
        <v>7526</v>
      </c>
      <c r="H235" s="49" t="s">
        <v>7500</v>
      </c>
      <c r="I235" s="50" t="s">
        <v>7501</v>
      </c>
      <c r="J235" s="48" t="s">
        <v>7502</v>
      </c>
      <c r="K235" s="50">
        <v>13</v>
      </c>
      <c r="L235" s="50" t="s">
        <v>7502</v>
      </c>
    </row>
    <row r="236" spans="1:12">
      <c r="A236" s="45" t="s">
        <v>7887</v>
      </c>
      <c r="B236" s="46"/>
      <c r="C236" s="47">
        <v>126.99</v>
      </c>
      <c r="D236" s="47">
        <f t="shared" si="4"/>
        <v>0</v>
      </c>
      <c r="E236" s="48" t="s">
        <v>7888</v>
      </c>
      <c r="F236" s="49" t="s">
        <v>2</v>
      </c>
      <c r="G236" s="49" t="s">
        <v>7526</v>
      </c>
      <c r="H236" s="49" t="s">
        <v>7500</v>
      </c>
      <c r="I236" s="50" t="s">
        <v>7553</v>
      </c>
      <c r="J236" s="48" t="s">
        <v>7537</v>
      </c>
      <c r="K236" s="50">
        <v>26</v>
      </c>
      <c r="L236" s="50" t="s">
        <v>7534</v>
      </c>
    </row>
    <row r="237" spans="1:12">
      <c r="A237" s="45" t="s">
        <v>7889</v>
      </c>
      <c r="B237" s="46"/>
      <c r="C237" s="47">
        <v>110.97</v>
      </c>
      <c r="D237" s="47">
        <f t="shared" si="4"/>
        <v>0</v>
      </c>
      <c r="E237" s="48" t="s">
        <v>7824</v>
      </c>
      <c r="F237" s="49" t="s">
        <v>7586</v>
      </c>
      <c r="G237" s="49" t="s">
        <v>7526</v>
      </c>
      <c r="H237" s="49" t="s">
        <v>7500</v>
      </c>
      <c r="I237" s="50" t="s">
        <v>7501</v>
      </c>
      <c r="J237" s="48" t="s">
        <v>7502</v>
      </c>
      <c r="K237" s="50">
        <v>13</v>
      </c>
      <c r="L237" s="50" t="s">
        <v>7502</v>
      </c>
    </row>
    <row r="238" spans="1:12">
      <c r="A238" s="45" t="s">
        <v>7890</v>
      </c>
      <c r="B238" s="46"/>
      <c r="C238" s="47">
        <v>120</v>
      </c>
      <c r="D238" s="47">
        <f t="shared" si="4"/>
        <v>0</v>
      </c>
      <c r="E238" s="48" t="s">
        <v>7891</v>
      </c>
      <c r="F238" s="49" t="s">
        <v>7523</v>
      </c>
      <c r="G238" s="49" t="s">
        <v>7499</v>
      </c>
      <c r="H238" s="49" t="s">
        <v>7500</v>
      </c>
      <c r="I238" s="50" t="s">
        <v>7501</v>
      </c>
      <c r="J238" s="48" t="s">
        <v>7647</v>
      </c>
      <c r="K238" s="50">
        <v>4</v>
      </c>
      <c r="L238" s="50" t="s">
        <v>7502</v>
      </c>
    </row>
    <row r="239" spans="1:12">
      <c r="A239" s="45" t="s">
        <v>7892</v>
      </c>
      <c r="B239" s="46"/>
      <c r="C239" s="47">
        <v>226.36</v>
      </c>
      <c r="D239" s="47">
        <f t="shared" si="4"/>
        <v>0</v>
      </c>
      <c r="E239" s="48" t="s">
        <v>7893</v>
      </c>
      <c r="F239" s="49" t="s">
        <v>7545</v>
      </c>
      <c r="G239" s="49" t="s">
        <v>7894</v>
      </c>
      <c r="H239" s="49" t="s">
        <v>7895</v>
      </c>
      <c r="I239" s="50" t="s">
        <v>7501</v>
      </c>
      <c r="J239" s="48" t="s">
        <v>7537</v>
      </c>
      <c r="K239" s="50">
        <v>18</v>
      </c>
      <c r="L239" s="50" t="s">
        <v>7534</v>
      </c>
    </row>
    <row r="240" spans="1:12">
      <c r="A240" s="45" t="s">
        <v>7896</v>
      </c>
      <c r="B240" s="46"/>
      <c r="C240" s="47">
        <v>45.56</v>
      </c>
      <c r="D240" s="47">
        <f t="shared" si="4"/>
        <v>0</v>
      </c>
      <c r="E240" s="48" t="s">
        <v>7897</v>
      </c>
      <c r="F240" s="49" t="s">
        <v>7545</v>
      </c>
      <c r="G240" s="49" t="s">
        <v>7657</v>
      </c>
      <c r="H240" s="49" t="s">
        <v>7500</v>
      </c>
      <c r="I240" s="50" t="s">
        <v>7501</v>
      </c>
      <c r="J240" s="48" t="s">
        <v>7511</v>
      </c>
      <c r="K240" s="50">
        <v>6</v>
      </c>
      <c r="L240" s="50" t="s">
        <v>7502</v>
      </c>
    </row>
    <row r="241" spans="1:12">
      <c r="A241" s="45" t="s">
        <v>7898</v>
      </c>
      <c r="B241" s="46"/>
      <c r="C241" s="47">
        <v>96</v>
      </c>
      <c r="D241" s="47">
        <f t="shared" si="4"/>
        <v>0</v>
      </c>
      <c r="E241" s="48" t="s">
        <v>7899</v>
      </c>
      <c r="F241" s="49" t="s">
        <v>7539</v>
      </c>
      <c r="G241" s="49" t="s">
        <v>7806</v>
      </c>
      <c r="H241" s="49" t="s">
        <v>7552</v>
      </c>
      <c r="I241" s="50" t="s">
        <v>7501</v>
      </c>
      <c r="J241" s="48" t="s">
        <v>7502</v>
      </c>
      <c r="K241" s="50">
        <v>12</v>
      </c>
      <c r="L241" s="50" t="s">
        <v>7502</v>
      </c>
    </row>
    <row r="242" spans="1:12">
      <c r="A242" s="45" t="s">
        <v>7900</v>
      </c>
      <c r="B242" s="46"/>
      <c r="C242" s="47">
        <v>250.19</v>
      </c>
      <c r="D242" s="47">
        <f t="shared" si="4"/>
        <v>0</v>
      </c>
      <c r="E242" s="48" t="s">
        <v>7812</v>
      </c>
      <c r="F242" s="49" t="s">
        <v>7531</v>
      </c>
      <c r="G242" s="49" t="s">
        <v>7526</v>
      </c>
      <c r="H242" s="49" t="s">
        <v>7500</v>
      </c>
      <c r="I242" s="50" t="s">
        <v>7501</v>
      </c>
      <c r="J242" s="48" t="s">
        <v>7534</v>
      </c>
      <c r="K242" s="50">
        <v>51</v>
      </c>
      <c r="L242" s="50" t="s">
        <v>7534</v>
      </c>
    </row>
    <row r="243" spans="1:12">
      <c r="A243" s="45" t="s">
        <v>7901</v>
      </c>
      <c r="B243" s="46"/>
      <c r="C243" s="47">
        <v>307.94</v>
      </c>
      <c r="D243" s="47">
        <f t="shared" si="4"/>
        <v>0</v>
      </c>
      <c r="E243" s="48" t="s">
        <v>7812</v>
      </c>
      <c r="F243" s="49" t="s">
        <v>7507</v>
      </c>
      <c r="G243" s="49" t="s">
        <v>7526</v>
      </c>
      <c r="H243" s="49" t="s">
        <v>7500</v>
      </c>
      <c r="I243" s="50" t="s">
        <v>7501</v>
      </c>
      <c r="J243" s="48" t="s">
        <v>7534</v>
      </c>
      <c r="K243" s="50">
        <v>51</v>
      </c>
      <c r="L243" s="50" t="s">
        <v>7534</v>
      </c>
    </row>
    <row r="244" spans="1:12">
      <c r="A244" s="45" t="s">
        <v>7902</v>
      </c>
      <c r="B244" s="46"/>
      <c r="C244" s="47">
        <v>59.97</v>
      </c>
      <c r="D244" s="47">
        <f t="shared" si="4"/>
        <v>0</v>
      </c>
      <c r="E244" s="48" t="s">
        <v>7634</v>
      </c>
      <c r="F244" s="49" t="s">
        <v>7531</v>
      </c>
      <c r="G244" s="49" t="s">
        <v>7499</v>
      </c>
      <c r="H244" s="49" t="s">
        <v>7500</v>
      </c>
      <c r="I244" s="50" t="s">
        <v>7501</v>
      </c>
      <c r="J244" s="48" t="s">
        <v>7511</v>
      </c>
      <c r="K244" s="50">
        <v>6</v>
      </c>
      <c r="L244" s="50" t="s">
        <v>7502</v>
      </c>
    </row>
    <row r="245" spans="1:12">
      <c r="A245" s="45" t="s">
        <v>7903</v>
      </c>
      <c r="B245" s="46"/>
      <c r="C245" s="47">
        <v>36</v>
      </c>
      <c r="D245" s="47">
        <f t="shared" si="4"/>
        <v>0</v>
      </c>
      <c r="E245" s="48" t="s">
        <v>7904</v>
      </c>
      <c r="F245" s="49" t="s">
        <v>7531</v>
      </c>
      <c r="G245" s="49" t="s">
        <v>7806</v>
      </c>
      <c r="H245" s="49" t="s">
        <v>7552</v>
      </c>
      <c r="I245" s="50" t="s">
        <v>7501</v>
      </c>
      <c r="J245" s="48" t="s">
        <v>7511</v>
      </c>
      <c r="K245" s="50">
        <v>8</v>
      </c>
      <c r="L245" s="50" t="s">
        <v>7502</v>
      </c>
    </row>
    <row r="246" spans="1:12">
      <c r="A246" s="51" t="s">
        <v>7905</v>
      </c>
      <c r="B246" s="43"/>
      <c r="C246" s="58">
        <v>49.5</v>
      </c>
      <c r="D246" s="47">
        <f t="shared" si="4"/>
        <v>0</v>
      </c>
      <c r="E246" s="52" t="s">
        <v>7906</v>
      </c>
      <c r="F246" s="52" t="s">
        <v>7531</v>
      </c>
      <c r="G246" s="52" t="s">
        <v>7907</v>
      </c>
      <c r="H246" s="52" t="s">
        <v>7552</v>
      </c>
      <c r="I246" s="53" t="s">
        <v>7501</v>
      </c>
      <c r="J246" s="54" t="s">
        <v>7511</v>
      </c>
      <c r="K246" s="55">
        <v>6</v>
      </c>
      <c r="L246" s="53" t="s">
        <v>7502</v>
      </c>
    </row>
    <row r="247" spans="1:12">
      <c r="A247" s="56" t="s">
        <v>7908</v>
      </c>
      <c r="B247" s="43"/>
      <c r="C247" s="47">
        <v>89.97</v>
      </c>
      <c r="D247" s="47">
        <f t="shared" si="4"/>
        <v>0</v>
      </c>
      <c r="E247" s="52" t="s">
        <v>7909</v>
      </c>
      <c r="F247" s="52" t="s">
        <v>7886</v>
      </c>
      <c r="G247" s="52" t="s">
        <v>7499</v>
      </c>
      <c r="H247" s="52" t="s">
        <v>7500</v>
      </c>
      <c r="I247" s="53" t="s">
        <v>7501</v>
      </c>
      <c r="J247" s="52" t="s">
        <v>7502</v>
      </c>
      <c r="K247" s="55">
        <v>6</v>
      </c>
      <c r="L247" s="53" t="s">
        <v>7502</v>
      </c>
    </row>
    <row r="248" spans="1:12">
      <c r="A248" s="45" t="s">
        <v>7910</v>
      </c>
      <c r="B248" s="46"/>
      <c r="C248" s="47">
        <v>59.97</v>
      </c>
      <c r="D248" s="47">
        <f t="shared" si="4"/>
        <v>0</v>
      </c>
      <c r="E248" s="48" t="s">
        <v>7634</v>
      </c>
      <c r="F248" s="49" t="s">
        <v>7651</v>
      </c>
      <c r="G248" s="49" t="s">
        <v>7499</v>
      </c>
      <c r="H248" s="49" t="s">
        <v>7500</v>
      </c>
      <c r="I248" s="50" t="s">
        <v>7501</v>
      </c>
      <c r="J248" s="48" t="s">
        <v>7511</v>
      </c>
      <c r="K248" s="50">
        <v>6</v>
      </c>
      <c r="L248" s="50" t="s">
        <v>7502</v>
      </c>
    </row>
    <row r="249" spans="1:12">
      <c r="A249" s="56" t="s">
        <v>7911</v>
      </c>
      <c r="B249" s="43"/>
      <c r="C249" s="47">
        <v>89.97</v>
      </c>
      <c r="D249" s="47">
        <f t="shared" si="4"/>
        <v>0</v>
      </c>
      <c r="E249" s="52" t="s">
        <v>7909</v>
      </c>
      <c r="F249" s="52" t="s">
        <v>7886</v>
      </c>
      <c r="G249" s="52" t="s">
        <v>7499</v>
      </c>
      <c r="H249" s="52" t="s">
        <v>7500</v>
      </c>
      <c r="I249" s="53" t="s">
        <v>7501</v>
      </c>
      <c r="J249" s="52" t="s">
        <v>7502</v>
      </c>
      <c r="K249" s="55">
        <v>6</v>
      </c>
      <c r="L249" s="53" t="s">
        <v>7502</v>
      </c>
    </row>
    <row r="250" spans="1:12">
      <c r="A250" s="45" t="s">
        <v>7912</v>
      </c>
      <c r="B250" s="46"/>
      <c r="C250" s="47">
        <v>77.849999999999994</v>
      </c>
      <c r="D250" s="47">
        <f t="shared" si="4"/>
        <v>0</v>
      </c>
      <c r="E250" s="48" t="s">
        <v>7913</v>
      </c>
      <c r="F250" s="49" t="s">
        <v>7645</v>
      </c>
      <c r="G250" s="49" t="s">
        <v>7499</v>
      </c>
      <c r="H250" s="49" t="s">
        <v>7500</v>
      </c>
      <c r="I250" s="50" t="s">
        <v>7501</v>
      </c>
      <c r="J250" s="48" t="s">
        <v>7502</v>
      </c>
      <c r="K250" s="50">
        <v>13</v>
      </c>
      <c r="L250" s="50" t="s">
        <v>7502</v>
      </c>
    </row>
    <row r="251" spans="1:12">
      <c r="A251" s="45" t="s">
        <v>7914</v>
      </c>
      <c r="B251" s="46"/>
      <c r="C251" s="47">
        <v>44.97</v>
      </c>
      <c r="D251" s="47">
        <f t="shared" si="4"/>
        <v>0</v>
      </c>
      <c r="E251" s="48" t="s">
        <v>7626</v>
      </c>
      <c r="F251" s="49" t="s">
        <v>7523</v>
      </c>
      <c r="G251" s="49" t="s">
        <v>7499</v>
      </c>
      <c r="H251" s="49" t="s">
        <v>7500</v>
      </c>
      <c r="I251" s="50" t="s">
        <v>7501</v>
      </c>
      <c r="J251" s="48" t="s">
        <v>7511</v>
      </c>
      <c r="K251" s="50">
        <v>6</v>
      </c>
      <c r="L251" s="50" t="s">
        <v>7502</v>
      </c>
    </row>
    <row r="252" spans="1:12">
      <c r="A252" s="45" t="s">
        <v>7915</v>
      </c>
      <c r="B252" s="46"/>
      <c r="C252" s="47">
        <v>44.94</v>
      </c>
      <c r="D252" s="47">
        <f t="shared" si="4"/>
        <v>0</v>
      </c>
      <c r="E252" s="48" t="s">
        <v>7916</v>
      </c>
      <c r="F252" s="49" t="s">
        <v>2</v>
      </c>
      <c r="G252" s="49" t="s">
        <v>7499</v>
      </c>
      <c r="H252" s="49" t="s">
        <v>7500</v>
      </c>
      <c r="I252" s="50" t="s">
        <v>7501</v>
      </c>
      <c r="J252" s="48" t="s">
        <v>7502</v>
      </c>
      <c r="K252" s="50">
        <v>10</v>
      </c>
      <c r="L252" s="50" t="s">
        <v>7502</v>
      </c>
    </row>
    <row r="253" spans="1:12">
      <c r="A253" s="45" t="s">
        <v>7917</v>
      </c>
      <c r="B253" s="46"/>
      <c r="C253" s="47">
        <v>101.97</v>
      </c>
      <c r="D253" s="47">
        <f t="shared" si="4"/>
        <v>0</v>
      </c>
      <c r="E253" s="48" t="s">
        <v>7824</v>
      </c>
      <c r="F253" s="49" t="s">
        <v>7545</v>
      </c>
      <c r="G253" s="49" t="s">
        <v>7526</v>
      </c>
      <c r="H253" s="49" t="s">
        <v>7500</v>
      </c>
      <c r="I253" s="50" t="s">
        <v>7501</v>
      </c>
      <c r="J253" s="48" t="s">
        <v>7502</v>
      </c>
      <c r="K253" s="50">
        <v>13</v>
      </c>
      <c r="L253" s="50" t="s">
        <v>7502</v>
      </c>
    </row>
    <row r="254" spans="1:12">
      <c r="A254" s="45" t="s">
        <v>7918</v>
      </c>
      <c r="B254" s="46"/>
      <c r="C254" s="47">
        <v>45.57</v>
      </c>
      <c r="D254" s="47">
        <f t="shared" si="4"/>
        <v>0</v>
      </c>
      <c r="E254" s="48" t="s">
        <v>7919</v>
      </c>
      <c r="F254" s="49" t="s">
        <v>7545</v>
      </c>
      <c r="G254" s="49" t="s">
        <v>7817</v>
      </c>
      <c r="H254" s="49" t="s">
        <v>7552</v>
      </c>
      <c r="I254" s="50" t="s">
        <v>7501</v>
      </c>
      <c r="J254" s="48" t="s">
        <v>7502</v>
      </c>
      <c r="K254" s="50">
        <v>12</v>
      </c>
      <c r="L254" s="50" t="s">
        <v>7502</v>
      </c>
    </row>
    <row r="255" spans="1:12">
      <c r="A255" s="45" t="s">
        <v>7920</v>
      </c>
      <c r="B255" s="46"/>
      <c r="C255" s="47">
        <v>59.85</v>
      </c>
      <c r="D255" s="47">
        <f t="shared" si="4"/>
        <v>0</v>
      </c>
      <c r="E255" s="48" t="s">
        <v>7745</v>
      </c>
      <c r="F255" s="49" t="s">
        <v>7746</v>
      </c>
      <c r="G255" s="49" t="s">
        <v>7499</v>
      </c>
      <c r="H255" s="49" t="s">
        <v>7500</v>
      </c>
      <c r="I255" s="50" t="s">
        <v>7501</v>
      </c>
      <c r="J255" s="48" t="s">
        <v>7511</v>
      </c>
      <c r="K255" s="50">
        <v>6</v>
      </c>
      <c r="L255" s="50" t="s">
        <v>7502</v>
      </c>
    </row>
    <row r="256" spans="1:12">
      <c r="A256" s="56" t="s">
        <v>7921</v>
      </c>
      <c r="B256" s="43"/>
      <c r="C256" s="58">
        <v>350.24</v>
      </c>
      <c r="D256" s="47">
        <f t="shared" si="4"/>
        <v>0</v>
      </c>
      <c r="E256" s="67" t="s">
        <v>7525</v>
      </c>
      <c r="F256" s="68" t="s">
        <v>7651</v>
      </c>
      <c r="G256" s="68" t="s">
        <v>7526</v>
      </c>
      <c r="H256" s="68" t="s">
        <v>7500</v>
      </c>
      <c r="I256" s="69" t="s">
        <v>7501</v>
      </c>
      <c r="J256" s="67" t="s">
        <v>7534</v>
      </c>
      <c r="K256" s="70">
        <v>51</v>
      </c>
      <c r="L256" s="71" t="s">
        <v>7534</v>
      </c>
    </row>
    <row r="257" spans="1:12">
      <c r="A257" s="45" t="s">
        <v>7922</v>
      </c>
      <c r="B257" s="46"/>
      <c r="C257" s="47">
        <v>83.89</v>
      </c>
      <c r="D257" s="47">
        <f t="shared" si="4"/>
        <v>0</v>
      </c>
      <c r="E257" s="48" t="s">
        <v>7923</v>
      </c>
      <c r="F257" s="49" t="s">
        <v>7545</v>
      </c>
      <c r="G257" s="49" t="s">
        <v>7817</v>
      </c>
      <c r="H257" s="49" t="s">
        <v>7552</v>
      </c>
      <c r="I257" s="50" t="s">
        <v>7501</v>
      </c>
      <c r="J257" s="48" t="s">
        <v>7502</v>
      </c>
      <c r="K257" s="50">
        <v>12</v>
      </c>
      <c r="L257" s="50" t="s">
        <v>7502</v>
      </c>
    </row>
    <row r="258" spans="1:12">
      <c r="A258" s="56" t="s">
        <v>7924</v>
      </c>
      <c r="B258" s="43"/>
      <c r="C258" s="58">
        <v>11.17</v>
      </c>
      <c r="D258" s="47">
        <v>0</v>
      </c>
      <c r="E258" s="52" t="s">
        <v>7925</v>
      </c>
      <c r="F258" s="52" t="s">
        <v>7505</v>
      </c>
      <c r="G258" s="52" t="s">
        <v>7817</v>
      </c>
      <c r="H258" s="52" t="s">
        <v>7552</v>
      </c>
      <c r="I258" s="53" t="s">
        <v>7501</v>
      </c>
      <c r="J258" s="52" t="s">
        <v>7852</v>
      </c>
      <c r="K258" s="55">
        <v>1</v>
      </c>
      <c r="L258" s="53" t="s">
        <v>7502</v>
      </c>
    </row>
    <row r="259" spans="1:12">
      <c r="A259" s="45" t="s">
        <v>7926</v>
      </c>
      <c r="B259" s="46"/>
      <c r="C259" s="47">
        <v>75</v>
      </c>
      <c r="D259" s="47">
        <f t="shared" ref="D259:D302" si="5">B259*C259</f>
        <v>0</v>
      </c>
      <c r="E259" s="48" t="s">
        <v>7927</v>
      </c>
      <c r="F259" s="49" t="s">
        <v>7507</v>
      </c>
      <c r="G259" s="49" t="s">
        <v>7499</v>
      </c>
      <c r="H259" s="49" t="s">
        <v>7500</v>
      </c>
      <c r="I259" s="50" t="s">
        <v>7501</v>
      </c>
      <c r="J259" s="48" t="s">
        <v>7647</v>
      </c>
      <c r="K259" s="50">
        <v>4</v>
      </c>
      <c r="L259" s="50" t="s">
        <v>7502</v>
      </c>
    </row>
    <row r="260" spans="1:12">
      <c r="A260" s="45" t="s">
        <v>7928</v>
      </c>
      <c r="B260" s="46"/>
      <c r="C260" s="47">
        <v>140.97</v>
      </c>
      <c r="D260" s="47">
        <f t="shared" si="5"/>
        <v>0</v>
      </c>
      <c r="E260" s="48" t="s">
        <v>7824</v>
      </c>
      <c r="F260" s="49" t="s">
        <v>7545</v>
      </c>
      <c r="G260" s="49" t="s">
        <v>7526</v>
      </c>
      <c r="H260" s="49" t="s">
        <v>7500</v>
      </c>
      <c r="I260" s="50" t="s">
        <v>7501</v>
      </c>
      <c r="J260" s="48" t="s">
        <v>7502</v>
      </c>
      <c r="K260" s="50">
        <v>13</v>
      </c>
      <c r="L260" s="50" t="s">
        <v>7502</v>
      </c>
    </row>
    <row r="261" spans="1:12">
      <c r="A261" s="45" t="s">
        <v>7929</v>
      </c>
      <c r="B261" s="46"/>
      <c r="C261" s="47">
        <v>84.33</v>
      </c>
      <c r="D261" s="47">
        <f t="shared" si="5"/>
        <v>0</v>
      </c>
      <c r="E261" s="48" t="s">
        <v>7930</v>
      </c>
      <c r="F261" s="49" t="s">
        <v>7531</v>
      </c>
      <c r="G261" s="49" t="s">
        <v>7802</v>
      </c>
      <c r="H261" s="49" t="s">
        <v>7782</v>
      </c>
      <c r="I261" s="50" t="s">
        <v>7501</v>
      </c>
      <c r="J261" s="48" t="s">
        <v>7511</v>
      </c>
      <c r="K261" s="50">
        <v>6</v>
      </c>
      <c r="L261" s="50" t="s">
        <v>7502</v>
      </c>
    </row>
    <row r="262" spans="1:12">
      <c r="A262" s="45" t="s">
        <v>7931</v>
      </c>
      <c r="B262" s="46"/>
      <c r="C262" s="47">
        <v>47.53</v>
      </c>
      <c r="D262" s="47">
        <f t="shared" si="5"/>
        <v>0</v>
      </c>
      <c r="E262" s="48" t="s">
        <v>7932</v>
      </c>
      <c r="F262" s="49" t="s">
        <v>7498</v>
      </c>
      <c r="G262" s="49" t="s">
        <v>7817</v>
      </c>
      <c r="H262" s="49" t="s">
        <v>7552</v>
      </c>
      <c r="I262" s="50" t="s">
        <v>7501</v>
      </c>
      <c r="J262" s="48" t="s">
        <v>7502</v>
      </c>
      <c r="K262" s="50">
        <v>12</v>
      </c>
      <c r="L262" s="50" t="s">
        <v>7502</v>
      </c>
    </row>
    <row r="263" spans="1:12">
      <c r="A263" s="45" t="s">
        <v>7933</v>
      </c>
      <c r="B263" s="46"/>
      <c r="C263" s="47">
        <v>75</v>
      </c>
      <c r="D263" s="47">
        <f t="shared" si="5"/>
        <v>0</v>
      </c>
      <c r="E263" s="48" t="s">
        <v>7934</v>
      </c>
      <c r="F263" s="49" t="s">
        <v>7756</v>
      </c>
      <c r="G263" s="49" t="s">
        <v>7499</v>
      </c>
      <c r="H263" s="49" t="s">
        <v>7500</v>
      </c>
      <c r="I263" s="50" t="s">
        <v>7501</v>
      </c>
      <c r="J263" s="48" t="s">
        <v>7502</v>
      </c>
      <c r="K263" s="50">
        <v>12</v>
      </c>
      <c r="L263" s="50" t="s">
        <v>7502</v>
      </c>
    </row>
    <row r="264" spans="1:12">
      <c r="A264" s="45" t="s">
        <v>7935</v>
      </c>
      <c r="B264" s="46"/>
      <c r="C264" s="47">
        <v>92.61</v>
      </c>
      <c r="D264" s="47">
        <f t="shared" si="5"/>
        <v>0</v>
      </c>
      <c r="E264" s="48" t="s">
        <v>7819</v>
      </c>
      <c r="F264" s="49" t="s">
        <v>7505</v>
      </c>
      <c r="G264" s="49" t="s">
        <v>7820</v>
      </c>
      <c r="H264" s="49" t="s">
        <v>7821</v>
      </c>
      <c r="I264" s="50" t="s">
        <v>7501</v>
      </c>
      <c r="J264" s="48" t="s">
        <v>7502</v>
      </c>
      <c r="K264" s="50">
        <v>12</v>
      </c>
      <c r="L264" s="50" t="s">
        <v>7502</v>
      </c>
    </row>
    <row r="265" spans="1:12">
      <c r="A265" s="45" t="s">
        <v>7936</v>
      </c>
      <c r="B265" s="46"/>
      <c r="C265" s="47">
        <v>44.91</v>
      </c>
      <c r="D265" s="47">
        <f t="shared" si="5"/>
        <v>0</v>
      </c>
      <c r="E265" s="48" t="s">
        <v>7937</v>
      </c>
      <c r="F265" s="49" t="s">
        <v>7545</v>
      </c>
      <c r="G265" s="49" t="s">
        <v>7499</v>
      </c>
      <c r="H265" s="49" t="s">
        <v>7500</v>
      </c>
      <c r="I265" s="50" t="s">
        <v>7501</v>
      </c>
      <c r="J265" s="48" t="s">
        <v>7511</v>
      </c>
      <c r="K265" s="50">
        <v>6</v>
      </c>
      <c r="L265" s="50" t="s">
        <v>7502</v>
      </c>
    </row>
    <row r="266" spans="1:12">
      <c r="A266" s="45" t="s">
        <v>7938</v>
      </c>
      <c r="B266" s="46"/>
      <c r="C266" s="47">
        <v>32.6</v>
      </c>
      <c r="D266" s="47">
        <f t="shared" si="5"/>
        <v>0</v>
      </c>
      <c r="E266" s="49" t="s">
        <v>7939</v>
      </c>
      <c r="F266" s="49" t="s">
        <v>7940</v>
      </c>
      <c r="G266" s="49" t="s">
        <v>7941</v>
      </c>
      <c r="H266" s="49" t="s">
        <v>7500</v>
      </c>
      <c r="I266" s="50" t="s">
        <v>7501</v>
      </c>
      <c r="J266" s="48" t="s">
        <v>7511</v>
      </c>
      <c r="K266" s="50">
        <v>6</v>
      </c>
      <c r="L266" s="50" t="s">
        <v>7502</v>
      </c>
    </row>
    <row r="267" spans="1:12">
      <c r="A267" s="45" t="s">
        <v>7942</v>
      </c>
      <c r="B267" s="46"/>
      <c r="C267" s="47">
        <v>78.75</v>
      </c>
      <c r="D267" s="47">
        <f t="shared" si="5"/>
        <v>0</v>
      </c>
      <c r="E267" s="48" t="s">
        <v>7943</v>
      </c>
      <c r="F267" s="49" t="s">
        <v>7940</v>
      </c>
      <c r="G267" s="49" t="s">
        <v>7806</v>
      </c>
      <c r="H267" s="49" t="s">
        <v>7552</v>
      </c>
      <c r="I267" s="50" t="s">
        <v>7501</v>
      </c>
      <c r="J267" s="48" t="s">
        <v>7502</v>
      </c>
      <c r="K267" s="50">
        <v>12</v>
      </c>
      <c r="L267" s="50" t="s">
        <v>7502</v>
      </c>
    </row>
    <row r="268" spans="1:12">
      <c r="A268" s="45" t="s">
        <v>7944</v>
      </c>
      <c r="B268" s="46"/>
      <c r="C268" s="47">
        <v>68.239999999999995</v>
      </c>
      <c r="D268" s="47">
        <f t="shared" si="5"/>
        <v>0</v>
      </c>
      <c r="E268" s="48" t="s">
        <v>7792</v>
      </c>
      <c r="F268" s="49" t="s">
        <v>7507</v>
      </c>
      <c r="G268" s="49" t="s">
        <v>7793</v>
      </c>
      <c r="H268" s="49" t="s">
        <v>7500</v>
      </c>
      <c r="I268" s="50" t="s">
        <v>7501</v>
      </c>
      <c r="J268" s="48" t="s">
        <v>7511</v>
      </c>
      <c r="K268" s="50">
        <v>5</v>
      </c>
      <c r="L268" s="50" t="s">
        <v>7502</v>
      </c>
    </row>
    <row r="269" spans="1:12">
      <c r="A269" s="45" t="s">
        <v>7945</v>
      </c>
      <c r="B269" s="46"/>
      <c r="C269" s="47">
        <v>110.89</v>
      </c>
      <c r="D269" s="47">
        <f t="shared" si="5"/>
        <v>0</v>
      </c>
      <c r="E269" s="48" t="s">
        <v>7946</v>
      </c>
      <c r="F269" s="49" t="s">
        <v>7507</v>
      </c>
      <c r="G269" s="49" t="s">
        <v>7793</v>
      </c>
      <c r="H269" s="49" t="s">
        <v>7500</v>
      </c>
      <c r="I269" s="50" t="s">
        <v>7501</v>
      </c>
      <c r="J269" s="48" t="s">
        <v>7511</v>
      </c>
      <c r="K269" s="50">
        <v>6</v>
      </c>
      <c r="L269" s="50" t="s">
        <v>7502</v>
      </c>
    </row>
    <row r="270" spans="1:12">
      <c r="A270" s="45" t="s">
        <v>7947</v>
      </c>
      <c r="B270" s="46"/>
      <c r="C270" s="47">
        <v>36</v>
      </c>
      <c r="D270" s="47">
        <f t="shared" si="5"/>
        <v>0</v>
      </c>
      <c r="E270" s="48" t="s">
        <v>7948</v>
      </c>
      <c r="F270" s="49" t="s">
        <v>7505</v>
      </c>
      <c r="G270" s="49" t="s">
        <v>7499</v>
      </c>
      <c r="H270" s="49" t="s">
        <v>7500</v>
      </c>
      <c r="I270" s="50" t="s">
        <v>7501</v>
      </c>
      <c r="J270" s="48" t="s">
        <v>7502</v>
      </c>
      <c r="K270" s="50">
        <v>12</v>
      </c>
      <c r="L270" s="50" t="s">
        <v>7502</v>
      </c>
    </row>
    <row r="271" spans="1:12">
      <c r="A271" s="45" t="s">
        <v>7949</v>
      </c>
      <c r="B271" s="46"/>
      <c r="C271" s="47">
        <v>60.13</v>
      </c>
      <c r="D271" s="47">
        <f t="shared" si="5"/>
        <v>0</v>
      </c>
      <c r="E271" s="48" t="s">
        <v>7950</v>
      </c>
      <c r="F271" s="49" t="s">
        <v>7507</v>
      </c>
      <c r="G271" s="49" t="s">
        <v>7817</v>
      </c>
      <c r="H271" s="49" t="s">
        <v>7552</v>
      </c>
      <c r="I271" s="50" t="s">
        <v>7501</v>
      </c>
      <c r="J271" s="48" t="s">
        <v>7502</v>
      </c>
      <c r="K271" s="50">
        <v>12</v>
      </c>
      <c r="L271" s="50" t="s">
        <v>7502</v>
      </c>
    </row>
    <row r="272" spans="1:12">
      <c r="A272" s="45" t="s">
        <v>7951</v>
      </c>
      <c r="B272" s="46"/>
      <c r="C272" s="47">
        <v>53.29</v>
      </c>
      <c r="D272" s="47">
        <f t="shared" si="5"/>
        <v>0</v>
      </c>
      <c r="E272" s="48" t="s">
        <v>7873</v>
      </c>
      <c r="F272" s="49" t="s">
        <v>7507</v>
      </c>
      <c r="G272" s="49" t="s">
        <v>7793</v>
      </c>
      <c r="H272" s="49" t="s">
        <v>7500</v>
      </c>
      <c r="I272" s="50" t="s">
        <v>7501</v>
      </c>
      <c r="J272" s="48" t="s">
        <v>7502</v>
      </c>
      <c r="K272" s="65">
        <v>11</v>
      </c>
      <c r="L272" s="50" t="s">
        <v>7502</v>
      </c>
    </row>
    <row r="273" spans="1:12">
      <c r="A273" s="45" t="s">
        <v>7952</v>
      </c>
      <c r="B273" s="46"/>
      <c r="C273" s="47">
        <v>98.97</v>
      </c>
      <c r="D273" s="47">
        <f t="shared" si="5"/>
        <v>0</v>
      </c>
      <c r="E273" s="48" t="s">
        <v>7626</v>
      </c>
      <c r="F273" s="49" t="s">
        <v>7702</v>
      </c>
      <c r="G273" s="49" t="s">
        <v>7499</v>
      </c>
      <c r="H273" s="49" t="s">
        <v>7500</v>
      </c>
      <c r="I273" s="50" t="s">
        <v>7501</v>
      </c>
      <c r="J273" s="48" t="s">
        <v>7511</v>
      </c>
      <c r="K273" s="50">
        <v>6</v>
      </c>
      <c r="L273" s="50" t="s">
        <v>7502</v>
      </c>
    </row>
    <row r="274" spans="1:12">
      <c r="A274" s="51" t="s">
        <v>7953</v>
      </c>
      <c r="B274" s="43"/>
      <c r="C274" s="47">
        <v>57.43</v>
      </c>
      <c r="D274" s="47">
        <f t="shared" si="5"/>
        <v>0</v>
      </c>
      <c r="E274" s="52" t="s">
        <v>7954</v>
      </c>
      <c r="F274" s="52" t="s">
        <v>7507</v>
      </c>
      <c r="G274" s="52" t="s">
        <v>7955</v>
      </c>
      <c r="H274" s="52" t="s">
        <v>7500</v>
      </c>
      <c r="I274" s="53" t="s">
        <v>7501</v>
      </c>
      <c r="J274" s="54" t="s">
        <v>7647</v>
      </c>
      <c r="K274" s="55">
        <v>4</v>
      </c>
      <c r="L274" s="53" t="s">
        <v>7502</v>
      </c>
    </row>
    <row r="275" spans="1:12">
      <c r="A275" s="45" t="s">
        <v>7956</v>
      </c>
      <c r="B275" s="46"/>
      <c r="C275" s="47">
        <v>149.97</v>
      </c>
      <c r="D275" s="47">
        <f t="shared" si="5"/>
        <v>0</v>
      </c>
      <c r="E275" s="48" t="s">
        <v>7957</v>
      </c>
      <c r="F275" s="49" t="s">
        <v>7507</v>
      </c>
      <c r="G275" s="49" t="s">
        <v>7499</v>
      </c>
      <c r="H275" s="49" t="s">
        <v>7500</v>
      </c>
      <c r="I275" s="50" t="s">
        <v>7501</v>
      </c>
      <c r="J275" s="48" t="s">
        <v>7502</v>
      </c>
      <c r="K275" s="50">
        <v>12</v>
      </c>
      <c r="L275" s="50" t="s">
        <v>7502</v>
      </c>
    </row>
    <row r="276" spans="1:12">
      <c r="A276" s="45" t="s">
        <v>7958</v>
      </c>
      <c r="B276" s="46"/>
      <c r="C276" s="47">
        <v>146.97</v>
      </c>
      <c r="D276" s="47">
        <f t="shared" si="5"/>
        <v>0</v>
      </c>
      <c r="E276" s="48" t="s">
        <v>7959</v>
      </c>
      <c r="F276" s="49" t="s">
        <v>7507</v>
      </c>
      <c r="G276" s="49" t="s">
        <v>7960</v>
      </c>
      <c r="H276" s="49" t="s">
        <v>7500</v>
      </c>
      <c r="I276" s="50" t="s">
        <v>7501</v>
      </c>
      <c r="J276" s="48" t="s">
        <v>7511</v>
      </c>
      <c r="K276" s="50">
        <v>5</v>
      </c>
      <c r="L276" s="50" t="s">
        <v>7502</v>
      </c>
    </row>
    <row r="277" spans="1:12">
      <c r="A277" s="45" t="s">
        <v>7961</v>
      </c>
      <c r="B277" s="46"/>
      <c r="C277" s="47">
        <v>74.64</v>
      </c>
      <c r="D277" s="47">
        <f t="shared" si="5"/>
        <v>0</v>
      </c>
      <c r="E277" s="48" t="s">
        <v>7946</v>
      </c>
      <c r="F277" s="49" t="s">
        <v>7531</v>
      </c>
      <c r="G277" s="49" t="s">
        <v>7793</v>
      </c>
      <c r="H277" s="49" t="s">
        <v>7500</v>
      </c>
      <c r="I277" s="50" t="s">
        <v>7501</v>
      </c>
      <c r="J277" s="48" t="s">
        <v>7647</v>
      </c>
      <c r="K277" s="65">
        <v>4</v>
      </c>
      <c r="L277" s="50" t="s">
        <v>7502</v>
      </c>
    </row>
    <row r="278" spans="1:12">
      <c r="A278" s="45" t="s">
        <v>7962</v>
      </c>
      <c r="B278" s="46"/>
      <c r="C278" s="47">
        <v>85.28</v>
      </c>
      <c r="D278" s="47">
        <f t="shared" si="5"/>
        <v>0</v>
      </c>
      <c r="E278" s="48" t="s">
        <v>7873</v>
      </c>
      <c r="F278" s="49" t="s">
        <v>7507</v>
      </c>
      <c r="G278" s="49" t="s">
        <v>7793</v>
      </c>
      <c r="H278" s="49" t="s">
        <v>7500</v>
      </c>
      <c r="I278" s="50" t="s">
        <v>7501</v>
      </c>
      <c r="J278" s="48" t="s">
        <v>7647</v>
      </c>
      <c r="K278" s="65">
        <v>4</v>
      </c>
      <c r="L278" s="50" t="s">
        <v>7502</v>
      </c>
    </row>
    <row r="279" spans="1:12">
      <c r="A279" s="45" t="s">
        <v>7963</v>
      </c>
      <c r="B279" s="46"/>
      <c r="C279" s="47">
        <v>52.25</v>
      </c>
      <c r="D279" s="47">
        <f t="shared" si="5"/>
        <v>0</v>
      </c>
      <c r="E279" s="48" t="s">
        <v>7964</v>
      </c>
      <c r="F279" s="49" t="s">
        <v>7507</v>
      </c>
      <c r="G279" s="49" t="s">
        <v>7793</v>
      </c>
      <c r="H279" s="49" t="s">
        <v>7500</v>
      </c>
      <c r="I279" s="50" t="s">
        <v>7501</v>
      </c>
      <c r="J279" s="48" t="s">
        <v>7511</v>
      </c>
      <c r="K279" s="50">
        <v>7</v>
      </c>
      <c r="L279" s="50" t="s">
        <v>7502</v>
      </c>
    </row>
    <row r="280" spans="1:12">
      <c r="A280" s="45" t="s">
        <v>7965</v>
      </c>
      <c r="B280" s="46"/>
      <c r="C280" s="47">
        <v>115.44</v>
      </c>
      <c r="D280" s="47">
        <f t="shared" si="5"/>
        <v>0</v>
      </c>
      <c r="E280" s="48" t="s">
        <v>7966</v>
      </c>
      <c r="F280" s="49" t="s">
        <v>7507</v>
      </c>
      <c r="G280" s="49" t="s">
        <v>7526</v>
      </c>
      <c r="H280" s="49" t="s">
        <v>7500</v>
      </c>
      <c r="I280" s="50" t="s">
        <v>7501</v>
      </c>
      <c r="J280" s="48" t="s">
        <v>7502</v>
      </c>
      <c r="K280" s="50">
        <v>13</v>
      </c>
      <c r="L280" s="50" t="s">
        <v>7502</v>
      </c>
    </row>
    <row r="281" spans="1:12">
      <c r="A281" s="45" t="s">
        <v>7967</v>
      </c>
      <c r="B281" s="46"/>
      <c r="C281" s="47">
        <v>40.5</v>
      </c>
      <c r="D281" s="47">
        <f t="shared" si="5"/>
        <v>0</v>
      </c>
      <c r="E281" s="48" t="s">
        <v>7964</v>
      </c>
      <c r="F281" s="49" t="s">
        <v>7507</v>
      </c>
      <c r="G281" s="49" t="s">
        <v>7793</v>
      </c>
      <c r="H281" s="49" t="s">
        <v>7500</v>
      </c>
      <c r="I281" s="50" t="s">
        <v>7501</v>
      </c>
      <c r="J281" s="48" t="s">
        <v>7647</v>
      </c>
      <c r="K281" s="50">
        <v>4</v>
      </c>
      <c r="L281" s="50" t="s">
        <v>7502</v>
      </c>
    </row>
    <row r="282" spans="1:12">
      <c r="A282" s="45" t="s">
        <v>7968</v>
      </c>
      <c r="B282" s="46"/>
      <c r="C282" s="47">
        <v>38.36</v>
      </c>
      <c r="D282" s="47">
        <f t="shared" si="5"/>
        <v>0</v>
      </c>
      <c r="E282" s="48" t="s">
        <v>7964</v>
      </c>
      <c r="F282" s="49" t="s">
        <v>7507</v>
      </c>
      <c r="G282" s="49" t="s">
        <v>7793</v>
      </c>
      <c r="H282" s="49" t="s">
        <v>7500</v>
      </c>
      <c r="I282" s="50" t="s">
        <v>7501</v>
      </c>
      <c r="J282" s="48" t="s">
        <v>7647</v>
      </c>
      <c r="K282" s="50">
        <v>4</v>
      </c>
      <c r="L282" s="50" t="s">
        <v>7502</v>
      </c>
    </row>
    <row r="283" spans="1:12">
      <c r="A283" s="45" t="s">
        <v>7969</v>
      </c>
      <c r="B283" s="46"/>
      <c r="C283" s="47">
        <v>72</v>
      </c>
      <c r="D283" s="47">
        <f t="shared" si="5"/>
        <v>0</v>
      </c>
      <c r="E283" s="48" t="s">
        <v>7634</v>
      </c>
      <c r="F283" s="49" t="s">
        <v>7507</v>
      </c>
      <c r="G283" s="49" t="s">
        <v>7499</v>
      </c>
      <c r="H283" s="49" t="s">
        <v>7500</v>
      </c>
      <c r="I283" s="50" t="s">
        <v>7501</v>
      </c>
      <c r="J283" s="48" t="s">
        <v>7511</v>
      </c>
      <c r="K283" s="50">
        <v>5</v>
      </c>
      <c r="L283" s="50" t="s">
        <v>7502</v>
      </c>
    </row>
    <row r="284" spans="1:12">
      <c r="A284" s="45" t="s">
        <v>7970</v>
      </c>
      <c r="B284" s="46"/>
      <c r="C284" s="47">
        <v>44.97</v>
      </c>
      <c r="D284" s="47">
        <f t="shared" si="5"/>
        <v>0</v>
      </c>
      <c r="E284" s="48" t="s">
        <v>7971</v>
      </c>
      <c r="F284" s="49" t="s">
        <v>7523</v>
      </c>
      <c r="G284" s="49" t="s">
        <v>7972</v>
      </c>
      <c r="H284" s="49" t="s">
        <v>7500</v>
      </c>
      <c r="I284" s="50" t="s">
        <v>7501</v>
      </c>
      <c r="J284" s="48" t="s">
        <v>7511</v>
      </c>
      <c r="K284" s="50">
        <v>6</v>
      </c>
      <c r="L284" s="50" t="s">
        <v>7502</v>
      </c>
    </row>
    <row r="285" spans="1:12">
      <c r="A285" s="45" t="s">
        <v>7973</v>
      </c>
      <c r="B285" s="46"/>
      <c r="C285" s="47">
        <v>59.97</v>
      </c>
      <c r="D285" s="47">
        <f t="shared" si="5"/>
        <v>0</v>
      </c>
      <c r="E285" s="48" t="s">
        <v>7971</v>
      </c>
      <c r="F285" s="49" t="s">
        <v>7513</v>
      </c>
      <c r="G285" s="49" t="s">
        <v>7972</v>
      </c>
      <c r="H285" s="49" t="s">
        <v>7500</v>
      </c>
      <c r="I285" s="50" t="s">
        <v>7501</v>
      </c>
      <c r="J285" s="48" t="s">
        <v>7511</v>
      </c>
      <c r="K285" s="50">
        <v>8</v>
      </c>
      <c r="L285" s="50" t="s">
        <v>7502</v>
      </c>
    </row>
    <row r="286" spans="1:12">
      <c r="A286" s="45" t="s">
        <v>7974</v>
      </c>
      <c r="B286" s="46"/>
      <c r="C286" s="47">
        <v>44.97</v>
      </c>
      <c r="D286" s="47">
        <f t="shared" si="5"/>
        <v>0</v>
      </c>
      <c r="E286" s="48" t="s">
        <v>7971</v>
      </c>
      <c r="F286" s="49" t="s">
        <v>7513</v>
      </c>
      <c r="G286" s="49" t="s">
        <v>7972</v>
      </c>
      <c r="H286" s="49" t="s">
        <v>7500</v>
      </c>
      <c r="I286" s="50" t="s">
        <v>7501</v>
      </c>
      <c r="J286" s="48" t="s">
        <v>7511</v>
      </c>
      <c r="K286" s="50">
        <v>6</v>
      </c>
      <c r="L286" s="50" t="s">
        <v>7502</v>
      </c>
    </row>
    <row r="287" spans="1:12">
      <c r="A287" s="45" t="s">
        <v>7975</v>
      </c>
      <c r="B287" s="46"/>
      <c r="C287" s="47">
        <v>59.97</v>
      </c>
      <c r="D287" s="47">
        <f t="shared" si="5"/>
        <v>0</v>
      </c>
      <c r="E287" s="48" t="s">
        <v>7971</v>
      </c>
      <c r="F287" s="49" t="s">
        <v>7513</v>
      </c>
      <c r="G287" s="49" t="s">
        <v>7972</v>
      </c>
      <c r="H287" s="49" t="s">
        <v>7500</v>
      </c>
      <c r="I287" s="50" t="s">
        <v>7501</v>
      </c>
      <c r="J287" s="48" t="s">
        <v>7511</v>
      </c>
      <c r="K287" s="50">
        <v>6</v>
      </c>
      <c r="L287" s="50" t="s">
        <v>7502</v>
      </c>
    </row>
    <row r="288" spans="1:12">
      <c r="A288" s="45" t="s">
        <v>7976</v>
      </c>
      <c r="B288" s="46"/>
      <c r="C288" s="47">
        <v>29.85</v>
      </c>
      <c r="D288" s="47">
        <f t="shared" si="5"/>
        <v>0</v>
      </c>
      <c r="E288" s="48" t="s">
        <v>7977</v>
      </c>
      <c r="F288" s="49" t="s">
        <v>7505</v>
      </c>
      <c r="G288" s="49" t="s">
        <v>7499</v>
      </c>
      <c r="H288" s="49" t="s">
        <v>7500</v>
      </c>
      <c r="I288" s="50" t="s">
        <v>7501</v>
      </c>
      <c r="J288" s="48" t="s">
        <v>7647</v>
      </c>
      <c r="K288" s="50">
        <v>5</v>
      </c>
      <c r="L288" s="50" t="s">
        <v>7502</v>
      </c>
    </row>
    <row r="289" spans="1:12">
      <c r="A289" s="45" t="s">
        <v>7978</v>
      </c>
      <c r="B289" s="46"/>
      <c r="C289" s="47">
        <v>44.97</v>
      </c>
      <c r="D289" s="47">
        <f t="shared" si="5"/>
        <v>0</v>
      </c>
      <c r="E289" s="48" t="s">
        <v>7979</v>
      </c>
      <c r="F289" s="49" t="s">
        <v>7505</v>
      </c>
      <c r="G289" s="49" t="s">
        <v>7499</v>
      </c>
      <c r="H289" s="49" t="s">
        <v>7500</v>
      </c>
      <c r="I289" s="50" t="s">
        <v>7501</v>
      </c>
      <c r="J289" s="48" t="s">
        <v>7502</v>
      </c>
      <c r="K289" s="50">
        <v>12</v>
      </c>
      <c r="L289" s="50" t="s">
        <v>7502</v>
      </c>
    </row>
    <row r="290" spans="1:12">
      <c r="A290" s="51" t="s">
        <v>7980</v>
      </c>
      <c r="B290" s="43"/>
      <c r="C290" s="72">
        <v>44.97</v>
      </c>
      <c r="D290" s="47">
        <f t="shared" si="5"/>
        <v>0</v>
      </c>
      <c r="E290" s="61" t="s">
        <v>7981</v>
      </c>
      <c r="F290" s="61" t="s">
        <v>7531</v>
      </c>
      <c r="G290" s="61" t="s">
        <v>7499</v>
      </c>
      <c r="H290" s="61" t="s">
        <v>7500</v>
      </c>
      <c r="I290" s="62" t="s">
        <v>7501</v>
      </c>
      <c r="J290" s="61" t="s">
        <v>7511</v>
      </c>
      <c r="K290" s="64">
        <v>6</v>
      </c>
      <c r="L290" s="62" t="s">
        <v>7502</v>
      </c>
    </row>
    <row r="291" spans="1:12">
      <c r="A291" s="51" t="s">
        <v>7982</v>
      </c>
      <c r="B291" s="43"/>
      <c r="C291" s="72">
        <v>115.44</v>
      </c>
      <c r="D291" s="47">
        <f t="shared" si="5"/>
        <v>0</v>
      </c>
      <c r="E291" s="61" t="s">
        <v>7983</v>
      </c>
      <c r="F291" s="61" t="s">
        <v>7505</v>
      </c>
      <c r="G291" s="61" t="s">
        <v>7526</v>
      </c>
      <c r="H291" s="61" t="s">
        <v>7500</v>
      </c>
      <c r="I291" s="62" t="s">
        <v>7630</v>
      </c>
      <c r="J291" s="61" t="s">
        <v>7502</v>
      </c>
      <c r="K291" s="64">
        <v>13</v>
      </c>
      <c r="L291" s="62" t="s">
        <v>7502</v>
      </c>
    </row>
    <row r="292" spans="1:12">
      <c r="A292" s="45" t="s">
        <v>7984</v>
      </c>
      <c r="B292" s="46"/>
      <c r="C292" s="47">
        <v>22.68</v>
      </c>
      <c r="D292" s="47">
        <f t="shared" si="5"/>
        <v>0</v>
      </c>
      <c r="E292" s="48" t="s">
        <v>7985</v>
      </c>
      <c r="F292" s="49" t="s">
        <v>7827</v>
      </c>
      <c r="G292" s="49" t="s">
        <v>7657</v>
      </c>
      <c r="H292" s="49" t="s">
        <v>7500</v>
      </c>
      <c r="I292" s="50" t="s">
        <v>7501</v>
      </c>
      <c r="J292" s="48" t="s">
        <v>7511</v>
      </c>
      <c r="K292" s="50">
        <v>6</v>
      </c>
      <c r="L292" s="50" t="s">
        <v>7502</v>
      </c>
    </row>
    <row r="293" spans="1:12">
      <c r="A293" s="45" t="s">
        <v>7986</v>
      </c>
      <c r="B293" s="46"/>
      <c r="C293" s="47">
        <v>166.69</v>
      </c>
      <c r="D293" s="47">
        <f t="shared" si="5"/>
        <v>0</v>
      </c>
      <c r="E293" s="48" t="s">
        <v>7819</v>
      </c>
      <c r="F293" s="49" t="s">
        <v>2</v>
      </c>
      <c r="G293" s="49" t="s">
        <v>7820</v>
      </c>
      <c r="H293" s="49" t="s">
        <v>7821</v>
      </c>
      <c r="I293" s="50" t="s">
        <v>7501</v>
      </c>
      <c r="J293" s="48" t="s">
        <v>7502</v>
      </c>
      <c r="K293" s="50">
        <v>12</v>
      </c>
      <c r="L293" s="50" t="s">
        <v>7502</v>
      </c>
    </row>
    <row r="294" spans="1:12">
      <c r="A294" s="45" t="s">
        <v>7987</v>
      </c>
      <c r="B294" s="46"/>
      <c r="C294" s="47">
        <v>55.42</v>
      </c>
      <c r="D294" s="47">
        <f t="shared" si="5"/>
        <v>0</v>
      </c>
      <c r="E294" s="48" t="s">
        <v>7988</v>
      </c>
      <c r="F294" s="49" t="s">
        <v>7545</v>
      </c>
      <c r="G294" s="49" t="s">
        <v>7793</v>
      </c>
      <c r="H294" s="49" t="s">
        <v>7500</v>
      </c>
      <c r="I294" s="50" t="s">
        <v>7501</v>
      </c>
      <c r="J294" s="48" t="s">
        <v>7511</v>
      </c>
      <c r="K294" s="50">
        <v>7</v>
      </c>
      <c r="L294" s="50" t="s">
        <v>7502</v>
      </c>
    </row>
    <row r="295" spans="1:12">
      <c r="A295" s="51" t="s">
        <v>7989</v>
      </c>
      <c r="B295" s="43"/>
      <c r="C295" s="72">
        <v>63.95</v>
      </c>
      <c r="D295" s="47">
        <f t="shared" si="5"/>
        <v>0</v>
      </c>
      <c r="E295" s="61" t="s">
        <v>7990</v>
      </c>
      <c r="F295" s="61" t="s">
        <v>7645</v>
      </c>
      <c r="G295" s="61" t="s">
        <v>7793</v>
      </c>
      <c r="H295" s="61" t="s">
        <v>7500</v>
      </c>
      <c r="I295" s="62" t="s">
        <v>7501</v>
      </c>
      <c r="J295" s="61" t="s">
        <v>7502</v>
      </c>
      <c r="K295" s="64">
        <v>12</v>
      </c>
      <c r="L295" s="62" t="s">
        <v>7502</v>
      </c>
    </row>
    <row r="296" spans="1:12">
      <c r="A296" s="51" t="s">
        <v>7991</v>
      </c>
      <c r="B296" s="43"/>
      <c r="C296" s="47">
        <v>85.28</v>
      </c>
      <c r="D296" s="47">
        <f t="shared" si="5"/>
        <v>0</v>
      </c>
      <c r="E296" s="52" t="s">
        <v>7832</v>
      </c>
      <c r="F296" s="52" t="s">
        <v>7672</v>
      </c>
      <c r="G296" s="52" t="s">
        <v>7793</v>
      </c>
      <c r="H296" s="52" t="s">
        <v>7500</v>
      </c>
      <c r="I296" s="53" t="s">
        <v>7501</v>
      </c>
      <c r="J296" s="54" t="s">
        <v>7502</v>
      </c>
      <c r="K296" s="55">
        <v>12</v>
      </c>
      <c r="L296" s="53" t="s">
        <v>7502</v>
      </c>
    </row>
    <row r="297" spans="1:12">
      <c r="A297" s="51" t="s">
        <v>7992</v>
      </c>
      <c r="B297" s="43"/>
      <c r="C297" s="72">
        <v>191.9</v>
      </c>
      <c r="D297" s="47">
        <f t="shared" si="5"/>
        <v>0</v>
      </c>
      <c r="E297" s="61" t="s">
        <v>7990</v>
      </c>
      <c r="F297" s="61" t="s">
        <v>7645</v>
      </c>
      <c r="G297" s="61" t="s">
        <v>7793</v>
      </c>
      <c r="H297" s="61" t="s">
        <v>7500</v>
      </c>
      <c r="I297" s="62" t="s">
        <v>7501</v>
      </c>
      <c r="J297" s="61" t="s">
        <v>7502</v>
      </c>
      <c r="K297" s="64">
        <v>12</v>
      </c>
      <c r="L297" s="62" t="s">
        <v>7502</v>
      </c>
    </row>
    <row r="298" spans="1:12">
      <c r="A298" s="45" t="s">
        <v>7993</v>
      </c>
      <c r="B298" s="46"/>
      <c r="C298" s="47">
        <v>14.93</v>
      </c>
      <c r="D298" s="47">
        <f t="shared" si="5"/>
        <v>0</v>
      </c>
      <c r="E298" s="48" t="s">
        <v>7994</v>
      </c>
      <c r="F298" s="49" t="s">
        <v>7645</v>
      </c>
      <c r="G298" s="49" t="s">
        <v>7793</v>
      </c>
      <c r="H298" s="49" t="s">
        <v>7500</v>
      </c>
      <c r="I298" s="50" t="s">
        <v>7501</v>
      </c>
      <c r="J298" s="48" t="s">
        <v>7839</v>
      </c>
      <c r="K298" s="65">
        <v>2</v>
      </c>
      <c r="L298" s="50" t="s">
        <v>7502</v>
      </c>
    </row>
    <row r="299" spans="1:12">
      <c r="A299" s="51" t="s">
        <v>7995</v>
      </c>
      <c r="B299" s="43"/>
      <c r="C299" s="47">
        <v>127.93</v>
      </c>
      <c r="D299" s="47">
        <f t="shared" si="5"/>
        <v>0</v>
      </c>
      <c r="E299" s="73" t="s">
        <v>7830</v>
      </c>
      <c r="F299" s="74" t="s">
        <v>7827</v>
      </c>
      <c r="G299" s="52" t="s">
        <v>7793</v>
      </c>
      <c r="H299" s="52" t="s">
        <v>7500</v>
      </c>
      <c r="I299" s="53" t="s">
        <v>7501</v>
      </c>
      <c r="J299" s="52" t="s">
        <v>7502</v>
      </c>
      <c r="K299" s="55">
        <v>17</v>
      </c>
      <c r="L299" s="53" t="s">
        <v>7502</v>
      </c>
    </row>
    <row r="300" spans="1:12">
      <c r="A300" s="45" t="s">
        <v>7996</v>
      </c>
      <c r="B300" s="46"/>
      <c r="C300" s="47">
        <v>68.22</v>
      </c>
      <c r="D300" s="47">
        <f t="shared" si="5"/>
        <v>0</v>
      </c>
      <c r="E300" s="48" t="s">
        <v>7964</v>
      </c>
      <c r="F300" s="49" t="s">
        <v>7702</v>
      </c>
      <c r="G300" s="49" t="s">
        <v>7793</v>
      </c>
      <c r="H300" s="49" t="s">
        <v>7500</v>
      </c>
      <c r="I300" s="50" t="s">
        <v>7501</v>
      </c>
      <c r="J300" s="48" t="s">
        <v>7647</v>
      </c>
      <c r="K300" s="50">
        <v>4</v>
      </c>
      <c r="L300" s="50" t="s">
        <v>7502</v>
      </c>
    </row>
    <row r="301" spans="1:12">
      <c r="A301" s="45" t="s">
        <v>7997</v>
      </c>
      <c r="B301" s="46"/>
      <c r="C301" s="47">
        <v>41.58</v>
      </c>
      <c r="D301" s="47">
        <f t="shared" si="5"/>
        <v>0</v>
      </c>
      <c r="E301" s="48" t="s">
        <v>7994</v>
      </c>
      <c r="F301" s="49" t="s">
        <v>7531</v>
      </c>
      <c r="G301" s="49" t="s">
        <v>7793</v>
      </c>
      <c r="H301" s="49" t="s">
        <v>7500</v>
      </c>
      <c r="I301" s="50" t="s">
        <v>7501</v>
      </c>
      <c r="J301" s="48" t="s">
        <v>7511</v>
      </c>
      <c r="K301" s="50">
        <v>8</v>
      </c>
      <c r="L301" s="50" t="s">
        <v>7502</v>
      </c>
    </row>
    <row r="302" spans="1:12">
      <c r="A302" s="45" t="s">
        <v>7998</v>
      </c>
      <c r="B302" s="46"/>
      <c r="C302" s="47">
        <v>51.16</v>
      </c>
      <c r="D302" s="47">
        <f t="shared" si="5"/>
        <v>0</v>
      </c>
      <c r="E302" s="48" t="s">
        <v>7964</v>
      </c>
      <c r="F302" s="49" t="s">
        <v>7590</v>
      </c>
      <c r="G302" s="49" t="s">
        <v>7793</v>
      </c>
      <c r="H302" s="49" t="s">
        <v>7500</v>
      </c>
      <c r="I302" s="50" t="s">
        <v>7501</v>
      </c>
      <c r="J302" s="48" t="s">
        <v>7647</v>
      </c>
      <c r="K302" s="50">
        <v>4</v>
      </c>
      <c r="L302" s="50" t="s">
        <v>7502</v>
      </c>
    </row>
    <row r="303" spans="1:12">
      <c r="A303" s="56" t="s">
        <v>7999</v>
      </c>
      <c r="B303" s="43"/>
      <c r="C303" s="58">
        <v>29.83</v>
      </c>
      <c r="D303" s="47">
        <v>0</v>
      </c>
      <c r="E303" s="52" t="s">
        <v>7964</v>
      </c>
      <c r="F303" s="52" t="s">
        <v>8000</v>
      </c>
      <c r="G303" s="52" t="s">
        <v>7793</v>
      </c>
      <c r="H303" s="52" t="s">
        <v>7500</v>
      </c>
      <c r="I303" s="53" t="s">
        <v>7501</v>
      </c>
      <c r="J303" s="52" t="s">
        <v>7647</v>
      </c>
      <c r="K303" s="55">
        <v>4</v>
      </c>
      <c r="L303" s="53" t="s">
        <v>7502</v>
      </c>
    </row>
    <row r="304" spans="1:12">
      <c r="A304" s="45" t="s">
        <v>8001</v>
      </c>
      <c r="B304" s="46"/>
      <c r="C304" s="47">
        <v>89.54</v>
      </c>
      <c r="D304" s="47">
        <f t="shared" ref="D304:D319" si="6">B304*C304</f>
        <v>0</v>
      </c>
      <c r="E304" s="48" t="s">
        <v>7873</v>
      </c>
      <c r="F304" s="49" t="s">
        <v>7523</v>
      </c>
      <c r="G304" s="49" t="s">
        <v>7793</v>
      </c>
      <c r="H304" s="49" t="s">
        <v>7500</v>
      </c>
      <c r="I304" s="50" t="s">
        <v>7501</v>
      </c>
      <c r="J304" s="48" t="s">
        <v>7502</v>
      </c>
      <c r="K304" s="50">
        <v>12</v>
      </c>
      <c r="L304" s="50" t="s">
        <v>7502</v>
      </c>
    </row>
    <row r="305" spans="1:12">
      <c r="A305" s="45" t="s">
        <v>8002</v>
      </c>
      <c r="B305" s="46"/>
      <c r="C305" s="47">
        <v>106.58</v>
      </c>
      <c r="D305" s="47">
        <f t="shared" si="6"/>
        <v>0</v>
      </c>
      <c r="E305" s="48" t="s">
        <v>7832</v>
      </c>
      <c r="F305" s="49" t="s">
        <v>7586</v>
      </c>
      <c r="G305" s="49" t="s">
        <v>7793</v>
      </c>
      <c r="H305" s="49" t="s">
        <v>7500</v>
      </c>
      <c r="I305" s="50" t="s">
        <v>7501</v>
      </c>
      <c r="J305" s="48" t="s">
        <v>7511</v>
      </c>
      <c r="K305" s="50">
        <v>6</v>
      </c>
      <c r="L305" s="50" t="s">
        <v>7502</v>
      </c>
    </row>
    <row r="306" spans="1:12">
      <c r="A306" s="45" t="s">
        <v>8003</v>
      </c>
      <c r="B306" s="46"/>
      <c r="C306" s="47">
        <v>53.29</v>
      </c>
      <c r="D306" s="47">
        <f t="shared" si="6"/>
        <v>0</v>
      </c>
      <c r="E306" s="48" t="s">
        <v>7832</v>
      </c>
      <c r="F306" s="49" t="s">
        <v>7513</v>
      </c>
      <c r="G306" s="49" t="s">
        <v>7793</v>
      </c>
      <c r="H306" s="49" t="s">
        <v>7500</v>
      </c>
      <c r="I306" s="50" t="s">
        <v>7501</v>
      </c>
      <c r="J306" s="48" t="s">
        <v>7511</v>
      </c>
      <c r="K306" s="50">
        <v>6</v>
      </c>
      <c r="L306" s="50" t="s">
        <v>7502</v>
      </c>
    </row>
    <row r="307" spans="1:12">
      <c r="A307" s="45" t="s">
        <v>8004</v>
      </c>
      <c r="B307" s="46"/>
      <c r="C307" s="47">
        <v>106.58</v>
      </c>
      <c r="D307" s="47">
        <f t="shared" si="6"/>
        <v>0</v>
      </c>
      <c r="E307" s="48" t="s">
        <v>8005</v>
      </c>
      <c r="F307" s="49" t="s">
        <v>7523</v>
      </c>
      <c r="G307" s="49" t="s">
        <v>7793</v>
      </c>
      <c r="H307" s="49" t="s">
        <v>7500</v>
      </c>
      <c r="I307" s="50" t="s">
        <v>7501</v>
      </c>
      <c r="J307" s="48" t="s">
        <v>7502</v>
      </c>
      <c r="K307" s="50">
        <v>12</v>
      </c>
      <c r="L307" s="50" t="s">
        <v>7502</v>
      </c>
    </row>
    <row r="308" spans="1:12">
      <c r="A308" s="51" t="s">
        <v>8006</v>
      </c>
      <c r="B308" s="43"/>
      <c r="C308" s="58">
        <v>72.48</v>
      </c>
      <c r="D308" s="47">
        <f t="shared" si="6"/>
        <v>0</v>
      </c>
      <c r="E308" s="52" t="s">
        <v>7873</v>
      </c>
      <c r="F308" s="52" t="s">
        <v>7689</v>
      </c>
      <c r="G308" s="52" t="s">
        <v>7793</v>
      </c>
      <c r="H308" s="52" t="s">
        <v>7500</v>
      </c>
      <c r="I308" s="53" t="s">
        <v>7501</v>
      </c>
      <c r="J308" s="54" t="s">
        <v>7511</v>
      </c>
      <c r="K308" s="55">
        <v>6</v>
      </c>
      <c r="L308" s="53" t="s">
        <v>7502</v>
      </c>
    </row>
    <row r="309" spans="1:12">
      <c r="A309" s="45" t="s">
        <v>8007</v>
      </c>
      <c r="B309" s="46"/>
      <c r="C309" s="47">
        <v>53.29</v>
      </c>
      <c r="D309" s="47">
        <f t="shared" si="6"/>
        <v>0</v>
      </c>
      <c r="E309" s="48" t="s">
        <v>8008</v>
      </c>
      <c r="F309" s="49" t="s">
        <v>7515</v>
      </c>
      <c r="G309" s="49" t="s">
        <v>7793</v>
      </c>
      <c r="H309" s="49" t="s">
        <v>7500</v>
      </c>
      <c r="I309" s="50" t="s">
        <v>7501</v>
      </c>
      <c r="J309" s="48" t="s">
        <v>7502</v>
      </c>
      <c r="K309" s="50">
        <v>10</v>
      </c>
      <c r="L309" s="50" t="s">
        <v>7502</v>
      </c>
    </row>
    <row r="310" spans="1:12">
      <c r="A310" s="45" t="s">
        <v>8009</v>
      </c>
      <c r="B310" s="46"/>
      <c r="C310" s="47">
        <v>51.16</v>
      </c>
      <c r="D310" s="47">
        <f t="shared" si="6"/>
        <v>0</v>
      </c>
      <c r="E310" s="48" t="s">
        <v>7873</v>
      </c>
      <c r="F310" s="49" t="s">
        <v>7545</v>
      </c>
      <c r="G310" s="49" t="s">
        <v>7793</v>
      </c>
      <c r="H310" s="49" t="s">
        <v>7500</v>
      </c>
      <c r="I310" s="50" t="s">
        <v>7501</v>
      </c>
      <c r="J310" s="48" t="s">
        <v>7511</v>
      </c>
      <c r="K310" s="50">
        <v>6</v>
      </c>
      <c r="L310" s="50" t="s">
        <v>7502</v>
      </c>
    </row>
    <row r="311" spans="1:12">
      <c r="A311" s="45" t="s">
        <v>8010</v>
      </c>
      <c r="B311" s="46"/>
      <c r="C311" s="47">
        <v>133.77000000000001</v>
      </c>
      <c r="D311" s="47">
        <f t="shared" si="6"/>
        <v>0</v>
      </c>
      <c r="E311" s="48" t="s">
        <v>8011</v>
      </c>
      <c r="F311" s="49" t="s">
        <v>7531</v>
      </c>
      <c r="G311" s="49" t="s">
        <v>7793</v>
      </c>
      <c r="H311" s="49" t="s">
        <v>7500</v>
      </c>
      <c r="I311" s="50" t="s">
        <v>7501</v>
      </c>
      <c r="J311" s="48" t="s">
        <v>7502</v>
      </c>
      <c r="K311" s="65">
        <v>12</v>
      </c>
      <c r="L311" s="50" t="s">
        <v>7502</v>
      </c>
    </row>
    <row r="312" spans="1:12">
      <c r="A312" s="45" t="s">
        <v>8012</v>
      </c>
      <c r="B312" s="46"/>
      <c r="C312" s="47">
        <v>42.01</v>
      </c>
      <c r="D312" s="47">
        <f t="shared" si="6"/>
        <v>0</v>
      </c>
      <c r="E312" s="48" t="s">
        <v>7994</v>
      </c>
      <c r="F312" s="49" t="s">
        <v>7702</v>
      </c>
      <c r="G312" s="49" t="s">
        <v>7793</v>
      </c>
      <c r="H312" s="49" t="s">
        <v>7500</v>
      </c>
      <c r="I312" s="50" t="s">
        <v>7501</v>
      </c>
      <c r="J312" s="48" t="s">
        <v>7502</v>
      </c>
      <c r="K312" s="50">
        <v>12</v>
      </c>
      <c r="L312" s="50" t="s">
        <v>7502</v>
      </c>
    </row>
    <row r="313" spans="1:12">
      <c r="A313" s="45" t="s">
        <v>8013</v>
      </c>
      <c r="B313" s="46"/>
      <c r="C313" s="47">
        <v>106.6</v>
      </c>
      <c r="D313" s="47">
        <f t="shared" si="6"/>
        <v>0</v>
      </c>
      <c r="E313" s="48" t="s">
        <v>7832</v>
      </c>
      <c r="F313" s="49" t="s">
        <v>7531</v>
      </c>
      <c r="G313" s="49" t="s">
        <v>7793</v>
      </c>
      <c r="H313" s="49" t="s">
        <v>7500</v>
      </c>
      <c r="I313" s="50" t="s">
        <v>7501</v>
      </c>
      <c r="J313" s="48" t="s">
        <v>7502</v>
      </c>
      <c r="K313" s="50">
        <v>12</v>
      </c>
      <c r="L313" s="50" t="s">
        <v>7502</v>
      </c>
    </row>
    <row r="314" spans="1:12">
      <c r="A314" s="45" t="s">
        <v>8014</v>
      </c>
      <c r="B314" s="46"/>
      <c r="C314" s="47">
        <v>40.5</v>
      </c>
      <c r="D314" s="47">
        <f t="shared" si="6"/>
        <v>0</v>
      </c>
      <c r="E314" s="48" t="s">
        <v>7964</v>
      </c>
      <c r="F314" s="49" t="s">
        <v>7507</v>
      </c>
      <c r="G314" s="49" t="s">
        <v>7793</v>
      </c>
      <c r="H314" s="49" t="s">
        <v>7500</v>
      </c>
      <c r="I314" s="50" t="s">
        <v>7501</v>
      </c>
      <c r="J314" s="48" t="s">
        <v>7647</v>
      </c>
      <c r="K314" s="50">
        <v>4</v>
      </c>
      <c r="L314" s="50" t="s">
        <v>7502</v>
      </c>
    </row>
    <row r="315" spans="1:12">
      <c r="A315" s="45" t="s">
        <v>8015</v>
      </c>
      <c r="B315" s="46"/>
      <c r="C315" s="47">
        <v>68.2</v>
      </c>
      <c r="D315" s="47">
        <f t="shared" si="6"/>
        <v>0</v>
      </c>
      <c r="E315" s="48" t="s">
        <v>8016</v>
      </c>
      <c r="F315" s="49" t="s">
        <v>7523</v>
      </c>
      <c r="G315" s="49" t="s">
        <v>7793</v>
      </c>
      <c r="H315" s="49" t="s">
        <v>7500</v>
      </c>
      <c r="I315" s="50" t="s">
        <v>7501</v>
      </c>
      <c r="J315" s="48" t="s">
        <v>7502</v>
      </c>
      <c r="K315" s="50">
        <v>12</v>
      </c>
      <c r="L315" s="50" t="s">
        <v>7502</v>
      </c>
    </row>
    <row r="316" spans="1:12">
      <c r="A316" s="45" t="s">
        <v>8017</v>
      </c>
      <c r="B316" s="46"/>
      <c r="C316" s="47">
        <v>40.5</v>
      </c>
      <c r="D316" s="47">
        <f t="shared" si="6"/>
        <v>0</v>
      </c>
      <c r="E316" s="48" t="s">
        <v>7964</v>
      </c>
      <c r="F316" s="49" t="s">
        <v>7702</v>
      </c>
      <c r="G316" s="49" t="s">
        <v>7793</v>
      </c>
      <c r="H316" s="49" t="s">
        <v>7500</v>
      </c>
      <c r="I316" s="50" t="s">
        <v>7501</v>
      </c>
      <c r="J316" s="48" t="s">
        <v>7647</v>
      </c>
      <c r="K316" s="50">
        <v>4</v>
      </c>
      <c r="L316" s="50" t="s">
        <v>7502</v>
      </c>
    </row>
    <row r="317" spans="1:12">
      <c r="A317" s="45" t="s">
        <v>8018</v>
      </c>
      <c r="B317" s="46"/>
      <c r="C317" s="47">
        <v>125.82</v>
      </c>
      <c r="D317" s="47">
        <f t="shared" si="6"/>
        <v>0</v>
      </c>
      <c r="E317" s="48" t="s">
        <v>8019</v>
      </c>
      <c r="F317" s="49" t="s">
        <v>7596</v>
      </c>
      <c r="G317" s="49" t="s">
        <v>7793</v>
      </c>
      <c r="H317" s="49" t="s">
        <v>7500</v>
      </c>
      <c r="I317" s="50" t="s">
        <v>7501</v>
      </c>
      <c r="J317" s="48" t="s">
        <v>7502</v>
      </c>
      <c r="K317" s="50">
        <v>12</v>
      </c>
      <c r="L317" s="50" t="s">
        <v>7502</v>
      </c>
    </row>
    <row r="318" spans="1:12">
      <c r="A318" s="45" t="s">
        <v>8020</v>
      </c>
      <c r="B318" s="46"/>
      <c r="C318" s="47">
        <v>110.51</v>
      </c>
      <c r="D318" s="47">
        <f t="shared" si="6"/>
        <v>0</v>
      </c>
      <c r="E318" s="48" t="s">
        <v>8021</v>
      </c>
      <c r="F318" s="49" t="s">
        <v>7692</v>
      </c>
      <c r="G318" s="49" t="s">
        <v>7793</v>
      </c>
      <c r="H318" s="49" t="s">
        <v>7500</v>
      </c>
      <c r="I318" s="50" t="s">
        <v>7501</v>
      </c>
      <c r="J318" s="48" t="s">
        <v>7511</v>
      </c>
      <c r="K318" s="50">
        <v>6</v>
      </c>
      <c r="L318" s="50" t="s">
        <v>7502</v>
      </c>
    </row>
    <row r="319" spans="1:12">
      <c r="A319" s="51" t="s">
        <v>8022</v>
      </c>
      <c r="B319" s="43"/>
      <c r="C319" s="47">
        <v>191.9</v>
      </c>
      <c r="D319" s="47">
        <f t="shared" si="6"/>
        <v>0</v>
      </c>
      <c r="E319" s="52" t="s">
        <v>7832</v>
      </c>
      <c r="F319" s="52" t="s">
        <v>7741</v>
      </c>
      <c r="G319" s="52" t="s">
        <v>7793</v>
      </c>
      <c r="H319" s="52" t="s">
        <v>7500</v>
      </c>
      <c r="I319" s="53" t="s">
        <v>7501</v>
      </c>
      <c r="J319" s="54" t="s">
        <v>7537</v>
      </c>
      <c r="K319" s="55">
        <v>25</v>
      </c>
      <c r="L319" s="53" t="s">
        <v>7534</v>
      </c>
    </row>
    <row r="320" spans="1:12" ht="24">
      <c r="A320" s="56" t="s">
        <v>8023</v>
      </c>
      <c r="B320" s="43"/>
      <c r="C320" s="58">
        <v>127.93</v>
      </c>
      <c r="D320" s="47">
        <v>0</v>
      </c>
      <c r="E320" s="52" t="s">
        <v>8024</v>
      </c>
      <c r="F320" s="52" t="s">
        <v>7741</v>
      </c>
      <c r="G320" s="52" t="s">
        <v>7793</v>
      </c>
      <c r="H320" s="52" t="s">
        <v>7500</v>
      </c>
      <c r="I320" s="53" t="s">
        <v>7501</v>
      </c>
      <c r="J320" s="52" t="s">
        <v>7502</v>
      </c>
      <c r="K320" s="55">
        <v>12</v>
      </c>
      <c r="L320" s="53" t="s">
        <v>7502</v>
      </c>
    </row>
    <row r="321" spans="1:12">
      <c r="A321" s="45" t="s">
        <v>8025</v>
      </c>
      <c r="B321" s="46"/>
      <c r="C321" s="47">
        <v>80.989999999999995</v>
      </c>
      <c r="D321" s="47">
        <f t="shared" ref="D321:D384" si="7">B321*C321</f>
        <v>0</v>
      </c>
      <c r="E321" s="48" t="s">
        <v>7873</v>
      </c>
      <c r="F321" s="49" t="s">
        <v>7672</v>
      </c>
      <c r="G321" s="49" t="s">
        <v>7793</v>
      </c>
      <c r="H321" s="49" t="s">
        <v>7500</v>
      </c>
      <c r="I321" s="50" t="s">
        <v>7501</v>
      </c>
      <c r="J321" s="48" t="s">
        <v>7511</v>
      </c>
      <c r="K321" s="65">
        <v>6</v>
      </c>
      <c r="L321" s="50" t="s">
        <v>7502</v>
      </c>
    </row>
    <row r="322" spans="1:12">
      <c r="A322" s="45" t="s">
        <v>8026</v>
      </c>
      <c r="B322" s="46"/>
      <c r="C322" s="47">
        <v>74.62</v>
      </c>
      <c r="D322" s="47">
        <f t="shared" si="7"/>
        <v>0</v>
      </c>
      <c r="E322" s="48" t="s">
        <v>7873</v>
      </c>
      <c r="F322" s="49" t="s">
        <v>7645</v>
      </c>
      <c r="G322" s="49" t="s">
        <v>7793</v>
      </c>
      <c r="H322" s="49" t="s">
        <v>7500</v>
      </c>
      <c r="I322" s="50" t="s">
        <v>7501</v>
      </c>
      <c r="J322" s="48" t="s">
        <v>7511</v>
      </c>
      <c r="K322" s="50">
        <v>6</v>
      </c>
      <c r="L322" s="50" t="s">
        <v>7502</v>
      </c>
    </row>
    <row r="323" spans="1:12">
      <c r="A323" s="45" t="s">
        <v>8027</v>
      </c>
      <c r="B323" s="46"/>
      <c r="C323" s="47">
        <v>53.29</v>
      </c>
      <c r="D323" s="47">
        <f t="shared" si="7"/>
        <v>0</v>
      </c>
      <c r="E323" s="48" t="s">
        <v>8016</v>
      </c>
      <c r="F323" s="49" t="s">
        <v>7596</v>
      </c>
      <c r="G323" s="49" t="s">
        <v>7793</v>
      </c>
      <c r="H323" s="49" t="s">
        <v>7500</v>
      </c>
      <c r="I323" s="50" t="s">
        <v>7501</v>
      </c>
      <c r="J323" s="48" t="s">
        <v>7511</v>
      </c>
      <c r="K323" s="50">
        <v>6</v>
      </c>
      <c r="L323" s="50" t="s">
        <v>7502</v>
      </c>
    </row>
    <row r="324" spans="1:12">
      <c r="A324" s="45" t="s">
        <v>8028</v>
      </c>
      <c r="B324" s="46"/>
      <c r="C324" s="47">
        <v>14.93</v>
      </c>
      <c r="D324" s="47">
        <f t="shared" si="7"/>
        <v>0</v>
      </c>
      <c r="E324" s="48" t="s">
        <v>7994</v>
      </c>
      <c r="F324" s="49" t="s">
        <v>7645</v>
      </c>
      <c r="G324" s="49" t="s">
        <v>7793</v>
      </c>
      <c r="H324" s="49" t="s">
        <v>7500</v>
      </c>
      <c r="I324" s="50" t="s">
        <v>7501</v>
      </c>
      <c r="J324" s="48" t="s">
        <v>7647</v>
      </c>
      <c r="K324" s="50">
        <v>2</v>
      </c>
      <c r="L324" s="50" t="s">
        <v>7502</v>
      </c>
    </row>
    <row r="325" spans="1:12">
      <c r="A325" s="45" t="s">
        <v>8029</v>
      </c>
      <c r="B325" s="46"/>
      <c r="C325" s="47">
        <v>24.5</v>
      </c>
      <c r="D325" s="47">
        <f t="shared" si="7"/>
        <v>0</v>
      </c>
      <c r="E325" s="48" t="s">
        <v>7873</v>
      </c>
      <c r="F325" s="49" t="s">
        <v>7523</v>
      </c>
      <c r="G325" s="49" t="s">
        <v>7793</v>
      </c>
      <c r="H325" s="49" t="s">
        <v>7500</v>
      </c>
      <c r="I325" s="50" t="s">
        <v>7501</v>
      </c>
      <c r="J325" s="48" t="s">
        <v>7839</v>
      </c>
      <c r="K325" s="50">
        <v>3</v>
      </c>
      <c r="L325" s="50" t="s">
        <v>7502</v>
      </c>
    </row>
    <row r="326" spans="1:12" ht="24.75">
      <c r="A326" s="56" t="s">
        <v>8030</v>
      </c>
      <c r="B326" s="43"/>
      <c r="C326" s="58">
        <v>31.97</v>
      </c>
      <c r="D326" s="47">
        <f t="shared" si="7"/>
        <v>0</v>
      </c>
      <c r="E326" s="67" t="s">
        <v>8031</v>
      </c>
      <c r="F326" s="68" t="s">
        <v>7518</v>
      </c>
      <c r="G326" s="68" t="s">
        <v>7793</v>
      </c>
      <c r="H326" s="68" t="s">
        <v>7500</v>
      </c>
      <c r="I326" s="69" t="s">
        <v>7501</v>
      </c>
      <c r="J326" s="67" t="s">
        <v>7647</v>
      </c>
      <c r="K326" s="70">
        <v>4</v>
      </c>
      <c r="L326" s="71" t="s">
        <v>7502</v>
      </c>
    </row>
    <row r="327" spans="1:12">
      <c r="A327" s="45" t="s">
        <v>8032</v>
      </c>
      <c r="B327" s="46"/>
      <c r="C327" s="47">
        <v>83.17</v>
      </c>
      <c r="D327" s="47">
        <f t="shared" si="7"/>
        <v>0</v>
      </c>
      <c r="E327" s="48" t="s">
        <v>7994</v>
      </c>
      <c r="F327" s="49" t="s">
        <v>7741</v>
      </c>
      <c r="G327" s="49" t="s">
        <v>7793</v>
      </c>
      <c r="H327" s="49" t="s">
        <v>7500</v>
      </c>
      <c r="I327" s="50" t="s">
        <v>7501</v>
      </c>
      <c r="J327" s="48" t="s">
        <v>7502</v>
      </c>
      <c r="K327" s="50">
        <v>12</v>
      </c>
      <c r="L327" s="50" t="s">
        <v>7502</v>
      </c>
    </row>
    <row r="328" spans="1:12">
      <c r="A328" s="45" t="s">
        <v>8033</v>
      </c>
      <c r="B328" s="46"/>
      <c r="C328" s="47">
        <v>63.95</v>
      </c>
      <c r="D328" s="47">
        <f t="shared" si="7"/>
        <v>0</v>
      </c>
      <c r="E328" s="48" t="s">
        <v>8019</v>
      </c>
      <c r="F328" s="49" t="s">
        <v>7596</v>
      </c>
      <c r="G328" s="49" t="s">
        <v>7793</v>
      </c>
      <c r="H328" s="49" t="s">
        <v>7500</v>
      </c>
      <c r="I328" s="50" t="s">
        <v>7501</v>
      </c>
      <c r="J328" s="48" t="s">
        <v>7511</v>
      </c>
      <c r="K328" s="50">
        <v>6</v>
      </c>
      <c r="L328" s="50" t="s">
        <v>7502</v>
      </c>
    </row>
    <row r="329" spans="1:12">
      <c r="A329" s="45" t="s">
        <v>8034</v>
      </c>
      <c r="B329" s="46"/>
      <c r="C329" s="47">
        <v>106.58</v>
      </c>
      <c r="D329" s="47">
        <f t="shared" si="7"/>
        <v>0</v>
      </c>
      <c r="E329" s="48" t="s">
        <v>8019</v>
      </c>
      <c r="F329" s="49" t="s">
        <v>7586</v>
      </c>
      <c r="G329" s="49" t="s">
        <v>7793</v>
      </c>
      <c r="H329" s="49" t="s">
        <v>7500</v>
      </c>
      <c r="I329" s="50" t="s">
        <v>7501</v>
      </c>
      <c r="J329" s="48" t="s">
        <v>7511</v>
      </c>
      <c r="K329" s="50">
        <v>8</v>
      </c>
      <c r="L329" s="50" t="s">
        <v>7502</v>
      </c>
    </row>
    <row r="330" spans="1:12">
      <c r="A330" s="45" t="s">
        <v>8035</v>
      </c>
      <c r="B330" s="46"/>
      <c r="C330" s="47">
        <v>42.54</v>
      </c>
      <c r="D330" s="47">
        <f t="shared" si="7"/>
        <v>0</v>
      </c>
      <c r="E330" s="48" t="s">
        <v>7994</v>
      </c>
      <c r="F330" s="49" t="s">
        <v>7741</v>
      </c>
      <c r="G330" s="49" t="s">
        <v>7793</v>
      </c>
      <c r="H330" s="49" t="s">
        <v>7500</v>
      </c>
      <c r="I330" s="50" t="s">
        <v>7501</v>
      </c>
      <c r="J330" s="48" t="s">
        <v>7511</v>
      </c>
      <c r="K330" s="50">
        <v>6</v>
      </c>
      <c r="L330" s="50" t="s">
        <v>7502</v>
      </c>
    </row>
    <row r="331" spans="1:12">
      <c r="A331" s="45" t="s">
        <v>8036</v>
      </c>
      <c r="B331" s="46"/>
      <c r="C331" s="47">
        <v>95.94</v>
      </c>
      <c r="D331" s="47">
        <f t="shared" si="7"/>
        <v>0</v>
      </c>
      <c r="E331" s="48" t="s">
        <v>8019</v>
      </c>
      <c r="F331" s="49" t="s">
        <v>7596</v>
      </c>
      <c r="G331" s="49" t="s">
        <v>7793</v>
      </c>
      <c r="H331" s="49" t="s">
        <v>7500</v>
      </c>
      <c r="I331" s="50" t="s">
        <v>7501</v>
      </c>
      <c r="J331" s="48" t="s">
        <v>7511</v>
      </c>
      <c r="K331" s="50">
        <v>8</v>
      </c>
      <c r="L331" s="50" t="s">
        <v>7502</v>
      </c>
    </row>
    <row r="332" spans="1:12">
      <c r="A332" s="51" t="s">
        <v>8037</v>
      </c>
      <c r="B332" s="43"/>
      <c r="C332" s="47">
        <v>213.23</v>
      </c>
      <c r="D332" s="47">
        <f t="shared" si="7"/>
        <v>0</v>
      </c>
      <c r="E332" s="52" t="s">
        <v>7832</v>
      </c>
      <c r="F332" s="52" t="s">
        <v>7645</v>
      </c>
      <c r="G332" s="52" t="s">
        <v>7793</v>
      </c>
      <c r="H332" s="52" t="s">
        <v>7500</v>
      </c>
      <c r="I332" s="53" t="s">
        <v>7501</v>
      </c>
      <c r="J332" s="54" t="s">
        <v>7534</v>
      </c>
      <c r="K332" s="55">
        <v>52</v>
      </c>
      <c r="L332" s="53" t="s">
        <v>7534</v>
      </c>
    </row>
    <row r="333" spans="1:12">
      <c r="A333" s="45" t="s">
        <v>8038</v>
      </c>
      <c r="B333" s="46"/>
      <c r="C333" s="47">
        <v>94.96</v>
      </c>
      <c r="D333" s="47">
        <f t="shared" si="7"/>
        <v>0</v>
      </c>
      <c r="E333" s="48" t="s">
        <v>7919</v>
      </c>
      <c r="F333" s="49" t="s">
        <v>7645</v>
      </c>
      <c r="G333" s="49" t="s">
        <v>7817</v>
      </c>
      <c r="H333" s="49" t="s">
        <v>7552</v>
      </c>
      <c r="I333" s="50" t="s">
        <v>7501</v>
      </c>
      <c r="J333" s="48" t="s">
        <v>7534</v>
      </c>
      <c r="K333" s="50">
        <v>51</v>
      </c>
      <c r="L333" s="50" t="s">
        <v>7534</v>
      </c>
    </row>
    <row r="334" spans="1:12">
      <c r="A334" s="45" t="s">
        <v>8039</v>
      </c>
      <c r="B334" s="46"/>
      <c r="C334" s="47">
        <v>230.98</v>
      </c>
      <c r="D334" s="47">
        <f t="shared" si="7"/>
        <v>0</v>
      </c>
      <c r="E334" s="48" t="s">
        <v>7775</v>
      </c>
      <c r="F334" s="49" t="s">
        <v>7645</v>
      </c>
      <c r="G334" s="49" t="s">
        <v>7526</v>
      </c>
      <c r="H334" s="49" t="s">
        <v>7500</v>
      </c>
      <c r="I334" s="50" t="s">
        <v>7501</v>
      </c>
      <c r="J334" s="48" t="s">
        <v>7534</v>
      </c>
      <c r="K334" s="50">
        <v>51</v>
      </c>
      <c r="L334" s="50" t="s">
        <v>7534</v>
      </c>
    </row>
    <row r="335" spans="1:12">
      <c r="A335" s="51" t="s">
        <v>8040</v>
      </c>
      <c r="B335" s="43"/>
      <c r="C335" s="47">
        <v>207.13</v>
      </c>
      <c r="D335" s="47">
        <f t="shared" si="7"/>
        <v>0</v>
      </c>
      <c r="E335" s="52" t="s">
        <v>8041</v>
      </c>
      <c r="F335" s="52" t="s">
        <v>7645</v>
      </c>
      <c r="G335" s="52" t="s">
        <v>7850</v>
      </c>
      <c r="H335" s="52" t="s">
        <v>7851</v>
      </c>
      <c r="I335" s="53" t="s">
        <v>7501</v>
      </c>
      <c r="J335" s="54" t="s">
        <v>7537</v>
      </c>
      <c r="K335" s="55">
        <v>26</v>
      </c>
      <c r="L335" s="53" t="s">
        <v>7534</v>
      </c>
    </row>
    <row r="336" spans="1:12">
      <c r="A336" s="45" t="s">
        <v>8042</v>
      </c>
      <c r="B336" s="46"/>
      <c r="C336" s="47">
        <v>75</v>
      </c>
      <c r="D336" s="47">
        <f t="shared" si="7"/>
        <v>0</v>
      </c>
      <c r="E336" s="48" t="s">
        <v>8043</v>
      </c>
      <c r="F336" s="49" t="s">
        <v>7645</v>
      </c>
      <c r="G336" s="49" t="s">
        <v>8044</v>
      </c>
      <c r="H336" s="49" t="s">
        <v>7552</v>
      </c>
      <c r="I336" s="50" t="s">
        <v>7501</v>
      </c>
      <c r="J336" s="48" t="s">
        <v>7502</v>
      </c>
      <c r="K336" s="65">
        <v>12</v>
      </c>
      <c r="L336" s="50" t="s">
        <v>7502</v>
      </c>
    </row>
    <row r="337" spans="1:12">
      <c r="A337" s="45" t="s">
        <v>8045</v>
      </c>
      <c r="B337" s="46"/>
      <c r="C337" s="47">
        <v>117.45</v>
      </c>
      <c r="D337" s="47">
        <f t="shared" si="7"/>
        <v>0</v>
      </c>
      <c r="E337" s="48" t="s">
        <v>8043</v>
      </c>
      <c r="F337" s="49" t="s">
        <v>7645</v>
      </c>
      <c r="G337" s="49" t="s">
        <v>8044</v>
      </c>
      <c r="H337" s="49" t="s">
        <v>7552</v>
      </c>
      <c r="I337" s="50" t="s">
        <v>7501</v>
      </c>
      <c r="J337" s="48" t="s">
        <v>7502</v>
      </c>
      <c r="K337" s="65">
        <v>12</v>
      </c>
      <c r="L337" s="50" t="s">
        <v>7502</v>
      </c>
    </row>
    <row r="338" spans="1:12">
      <c r="A338" s="51" t="s">
        <v>8046</v>
      </c>
      <c r="B338" s="43"/>
      <c r="C338" s="47">
        <v>641.58000000000004</v>
      </c>
      <c r="D338" s="47">
        <f t="shared" si="7"/>
        <v>0</v>
      </c>
      <c r="E338" s="52" t="s">
        <v>8047</v>
      </c>
      <c r="F338" s="52" t="s">
        <v>7645</v>
      </c>
      <c r="G338" s="52" t="s">
        <v>7526</v>
      </c>
      <c r="H338" s="52" t="s">
        <v>7500</v>
      </c>
      <c r="I338" s="53" t="s">
        <v>7501</v>
      </c>
      <c r="J338" s="54" t="s">
        <v>7534</v>
      </c>
      <c r="K338" s="55">
        <v>51</v>
      </c>
      <c r="L338" s="53" t="s">
        <v>7534</v>
      </c>
    </row>
    <row r="339" spans="1:12" ht="24.75">
      <c r="A339" s="56" t="s">
        <v>8048</v>
      </c>
      <c r="B339" s="43"/>
      <c r="C339" s="58">
        <v>47.55</v>
      </c>
      <c r="D339" s="47">
        <f t="shared" si="7"/>
        <v>0</v>
      </c>
      <c r="E339" s="67" t="s">
        <v>8049</v>
      </c>
      <c r="F339" s="68" t="s">
        <v>7645</v>
      </c>
      <c r="G339" s="68" t="s">
        <v>7941</v>
      </c>
      <c r="H339" s="68" t="s">
        <v>7500</v>
      </c>
      <c r="I339" s="69" t="s">
        <v>7501</v>
      </c>
      <c r="J339" s="67" t="s">
        <v>7502</v>
      </c>
      <c r="K339" s="70">
        <v>12</v>
      </c>
      <c r="L339" s="71" t="s">
        <v>7502</v>
      </c>
    </row>
    <row r="340" spans="1:12">
      <c r="A340" s="45" t="s">
        <v>8050</v>
      </c>
      <c r="B340" s="46"/>
      <c r="C340" s="47">
        <v>44.69</v>
      </c>
      <c r="D340" s="47">
        <f t="shared" si="7"/>
        <v>0</v>
      </c>
      <c r="E340" s="48" t="s">
        <v>8051</v>
      </c>
      <c r="F340" s="49" t="s">
        <v>7645</v>
      </c>
      <c r="G340" s="49" t="s">
        <v>7817</v>
      </c>
      <c r="H340" s="49" t="s">
        <v>7552</v>
      </c>
      <c r="I340" s="50" t="s">
        <v>7501</v>
      </c>
      <c r="J340" s="48" t="s">
        <v>7502</v>
      </c>
      <c r="K340" s="65">
        <v>12</v>
      </c>
      <c r="L340" s="50" t="s">
        <v>7502</v>
      </c>
    </row>
    <row r="341" spans="1:12">
      <c r="A341" s="57" t="s">
        <v>8052</v>
      </c>
      <c r="B341" s="46"/>
      <c r="C341" s="47">
        <v>26.97</v>
      </c>
      <c r="D341" s="47">
        <f t="shared" si="7"/>
        <v>0</v>
      </c>
      <c r="E341" s="75" t="s">
        <v>7669</v>
      </c>
      <c r="F341" s="49" t="s">
        <v>7645</v>
      </c>
      <c r="G341" s="49" t="s">
        <v>7499</v>
      </c>
      <c r="H341" s="49" t="s">
        <v>7500</v>
      </c>
      <c r="I341" s="50" t="s">
        <v>7501</v>
      </c>
      <c r="J341" s="48" t="s">
        <v>7502</v>
      </c>
      <c r="K341" s="50">
        <v>12</v>
      </c>
      <c r="L341" s="50" t="s">
        <v>7502</v>
      </c>
    </row>
    <row r="342" spans="1:12">
      <c r="A342" s="45" t="s">
        <v>8053</v>
      </c>
      <c r="B342" s="46"/>
      <c r="C342" s="47">
        <v>59.18</v>
      </c>
      <c r="D342" s="47">
        <f t="shared" si="7"/>
        <v>0</v>
      </c>
      <c r="E342" s="48" t="s">
        <v>8054</v>
      </c>
      <c r="F342" s="49" t="s">
        <v>7645</v>
      </c>
      <c r="G342" s="49" t="s">
        <v>7817</v>
      </c>
      <c r="H342" s="49" t="s">
        <v>7552</v>
      </c>
      <c r="I342" s="50" t="s">
        <v>7501</v>
      </c>
      <c r="J342" s="48" t="s">
        <v>7502</v>
      </c>
      <c r="K342" s="50">
        <v>12</v>
      </c>
      <c r="L342" s="50" t="s">
        <v>7502</v>
      </c>
    </row>
    <row r="343" spans="1:12">
      <c r="A343" s="45" t="s">
        <v>8055</v>
      </c>
      <c r="B343" s="46"/>
      <c r="C343" s="47">
        <v>45</v>
      </c>
      <c r="D343" s="47">
        <f t="shared" si="7"/>
        <v>0</v>
      </c>
      <c r="E343" s="48" t="s">
        <v>8056</v>
      </c>
      <c r="F343" s="49" t="s">
        <v>7645</v>
      </c>
      <c r="G343" s="49" t="s">
        <v>7806</v>
      </c>
      <c r="H343" s="49" t="s">
        <v>7552</v>
      </c>
      <c r="I343" s="50" t="s">
        <v>7501</v>
      </c>
      <c r="J343" s="48" t="s">
        <v>7502</v>
      </c>
      <c r="K343" s="50">
        <v>12</v>
      </c>
      <c r="L343" s="50" t="s">
        <v>7502</v>
      </c>
    </row>
    <row r="344" spans="1:12">
      <c r="A344" s="45" t="s">
        <v>8057</v>
      </c>
      <c r="B344" s="46"/>
      <c r="C344" s="47">
        <v>237.81</v>
      </c>
      <c r="D344" s="47">
        <f t="shared" si="7"/>
        <v>0</v>
      </c>
      <c r="E344" s="48" t="s">
        <v>8054</v>
      </c>
      <c r="F344" s="49" t="s">
        <v>7645</v>
      </c>
      <c r="G344" s="49" t="s">
        <v>7817</v>
      </c>
      <c r="H344" s="49" t="s">
        <v>7552</v>
      </c>
      <c r="I344" s="50" t="s">
        <v>7501</v>
      </c>
      <c r="J344" s="48" t="e">
        <f>VLOOKUP(#REF!,'[1]Current Titles'!$E$3:$J$14,6,FALSE)</f>
        <v>#REF!</v>
      </c>
      <c r="K344" s="50">
        <v>52</v>
      </c>
      <c r="L344" s="50" t="s">
        <v>7534</v>
      </c>
    </row>
    <row r="345" spans="1:12">
      <c r="A345" s="51" t="s">
        <v>8058</v>
      </c>
      <c r="B345" s="43"/>
      <c r="C345" s="47">
        <v>705.71</v>
      </c>
      <c r="D345" s="47">
        <f t="shared" si="7"/>
        <v>0</v>
      </c>
      <c r="E345" s="52" t="s">
        <v>8047</v>
      </c>
      <c r="F345" s="52" t="s">
        <v>7645</v>
      </c>
      <c r="G345" s="52" t="s">
        <v>7526</v>
      </c>
      <c r="H345" s="52" t="s">
        <v>7500</v>
      </c>
      <c r="I345" s="53" t="s">
        <v>7501</v>
      </c>
      <c r="J345" s="54" t="s">
        <v>7534</v>
      </c>
      <c r="K345" s="55">
        <v>51</v>
      </c>
      <c r="L345" s="53" t="s">
        <v>7534</v>
      </c>
    </row>
    <row r="346" spans="1:12">
      <c r="A346" s="45" t="s">
        <v>8059</v>
      </c>
      <c r="B346" s="46"/>
      <c r="C346" s="47">
        <v>59.97</v>
      </c>
      <c r="D346" s="47">
        <f t="shared" si="7"/>
        <v>0</v>
      </c>
      <c r="E346" s="48" t="s">
        <v>8060</v>
      </c>
      <c r="F346" s="49" t="s">
        <v>7645</v>
      </c>
      <c r="G346" s="49" t="s">
        <v>7499</v>
      </c>
      <c r="H346" s="49" t="s">
        <v>7500</v>
      </c>
      <c r="I346" s="50" t="s">
        <v>7501</v>
      </c>
      <c r="J346" s="48" t="s">
        <v>7537</v>
      </c>
      <c r="K346" s="50">
        <v>24</v>
      </c>
      <c r="L346" s="50" t="s">
        <v>7534</v>
      </c>
    </row>
    <row r="347" spans="1:12">
      <c r="A347" s="45" t="s">
        <v>8061</v>
      </c>
      <c r="B347" s="46"/>
      <c r="C347" s="47">
        <v>45.1</v>
      </c>
      <c r="D347" s="47">
        <f t="shared" si="7"/>
        <v>0</v>
      </c>
      <c r="E347" s="48" t="s">
        <v>8061</v>
      </c>
      <c r="F347" s="49" t="s">
        <v>7498</v>
      </c>
      <c r="G347" s="49" t="s">
        <v>7802</v>
      </c>
      <c r="H347" s="49" t="s">
        <v>7782</v>
      </c>
      <c r="I347" s="50" t="s">
        <v>7501</v>
      </c>
      <c r="J347" s="48" t="s">
        <v>7502</v>
      </c>
      <c r="K347" s="50">
        <v>12</v>
      </c>
      <c r="L347" s="50" t="s">
        <v>7502</v>
      </c>
    </row>
    <row r="348" spans="1:12">
      <c r="A348" s="45" t="s">
        <v>8062</v>
      </c>
      <c r="B348" s="46"/>
      <c r="C348" s="47">
        <v>49.26</v>
      </c>
      <c r="D348" s="47">
        <f t="shared" si="7"/>
        <v>0</v>
      </c>
      <c r="E348" s="48" t="s">
        <v>8061</v>
      </c>
      <c r="F348" s="49" t="s">
        <v>7498</v>
      </c>
      <c r="G348" s="49" t="s">
        <v>7802</v>
      </c>
      <c r="H348" s="49" t="s">
        <v>7782</v>
      </c>
      <c r="I348" s="50" t="s">
        <v>7501</v>
      </c>
      <c r="J348" s="48" t="s">
        <v>7511</v>
      </c>
      <c r="K348" s="50">
        <v>5</v>
      </c>
      <c r="L348" s="50" t="s">
        <v>7502</v>
      </c>
    </row>
    <row r="349" spans="1:12">
      <c r="A349" s="45" t="s">
        <v>8063</v>
      </c>
      <c r="B349" s="46"/>
      <c r="C349" s="47">
        <v>46.15</v>
      </c>
      <c r="D349" s="47">
        <f t="shared" si="7"/>
        <v>0</v>
      </c>
      <c r="E349" s="48" t="s">
        <v>8064</v>
      </c>
      <c r="F349" s="49" t="s">
        <v>7753</v>
      </c>
      <c r="G349" s="49" t="s">
        <v>7526</v>
      </c>
      <c r="H349" s="49" t="s">
        <v>7500</v>
      </c>
      <c r="I349" s="50" t="s">
        <v>7501</v>
      </c>
      <c r="J349" s="48" t="s">
        <v>7647</v>
      </c>
      <c r="K349" s="50">
        <v>4</v>
      </c>
      <c r="L349" s="50" t="s">
        <v>7502</v>
      </c>
    </row>
    <row r="350" spans="1:12">
      <c r="A350" s="56" t="s">
        <v>8065</v>
      </c>
      <c r="B350" s="43"/>
      <c r="C350" s="47">
        <v>89.97</v>
      </c>
      <c r="D350" s="47">
        <f t="shared" si="7"/>
        <v>0</v>
      </c>
      <c r="E350" s="52" t="s">
        <v>7909</v>
      </c>
      <c r="F350" s="52" t="s">
        <v>7886</v>
      </c>
      <c r="G350" s="52" t="s">
        <v>7499</v>
      </c>
      <c r="H350" s="52" t="s">
        <v>7500</v>
      </c>
      <c r="I350" s="53" t="s">
        <v>7501</v>
      </c>
      <c r="J350" s="52" t="s">
        <v>7502</v>
      </c>
      <c r="K350" s="55">
        <v>6</v>
      </c>
      <c r="L350" s="53" t="s">
        <v>7502</v>
      </c>
    </row>
    <row r="351" spans="1:12">
      <c r="A351" s="45" t="s">
        <v>8066</v>
      </c>
      <c r="B351" s="46"/>
      <c r="C351" s="47">
        <v>224.97</v>
      </c>
      <c r="D351" s="47">
        <f t="shared" si="7"/>
        <v>0</v>
      </c>
      <c r="E351" s="48" t="s">
        <v>8066</v>
      </c>
      <c r="F351" s="49" t="s">
        <v>7753</v>
      </c>
      <c r="G351" s="49" t="s">
        <v>7499</v>
      </c>
      <c r="H351" s="49" t="s">
        <v>7500</v>
      </c>
      <c r="I351" s="50" t="s">
        <v>7501</v>
      </c>
      <c r="J351" s="48" t="s">
        <v>7502</v>
      </c>
      <c r="K351" s="50">
        <v>12</v>
      </c>
      <c r="L351" s="50" t="s">
        <v>7502</v>
      </c>
    </row>
    <row r="352" spans="1:12">
      <c r="A352" s="45" t="s">
        <v>8067</v>
      </c>
      <c r="B352" s="46"/>
      <c r="C352" s="47">
        <v>209.1</v>
      </c>
      <c r="D352" s="47">
        <f t="shared" si="7"/>
        <v>0</v>
      </c>
      <c r="E352" s="48" t="s">
        <v>8068</v>
      </c>
      <c r="F352" s="49" t="s">
        <v>7507</v>
      </c>
      <c r="G352" s="49" t="s">
        <v>8069</v>
      </c>
      <c r="H352" s="49" t="s">
        <v>8070</v>
      </c>
      <c r="I352" s="50" t="s">
        <v>7501</v>
      </c>
      <c r="J352" s="48" t="s">
        <v>7511</v>
      </c>
      <c r="K352" s="50">
        <v>6</v>
      </c>
      <c r="L352" s="50" t="s">
        <v>7502</v>
      </c>
    </row>
    <row r="353" spans="1:12">
      <c r="A353" s="45" t="s">
        <v>8071</v>
      </c>
      <c r="B353" s="46"/>
      <c r="C353" s="47">
        <v>59.15</v>
      </c>
      <c r="D353" s="47">
        <f t="shared" si="7"/>
        <v>0</v>
      </c>
      <c r="E353" s="48" t="s">
        <v>8072</v>
      </c>
      <c r="F353" s="49" t="s">
        <v>7531</v>
      </c>
      <c r="G353" s="49" t="s">
        <v>7657</v>
      </c>
      <c r="H353" s="49" t="s">
        <v>7500</v>
      </c>
      <c r="I353" s="50" t="s">
        <v>7501</v>
      </c>
      <c r="J353" s="48" t="s">
        <v>7502</v>
      </c>
      <c r="K353" s="50">
        <v>8</v>
      </c>
      <c r="L353" s="50" t="s">
        <v>7502</v>
      </c>
    </row>
    <row r="354" spans="1:12">
      <c r="A354" s="51" t="s">
        <v>8073</v>
      </c>
      <c r="B354" s="43"/>
      <c r="C354" s="72">
        <v>138.54</v>
      </c>
      <c r="D354" s="47">
        <f t="shared" si="7"/>
        <v>0</v>
      </c>
      <c r="E354" s="61" t="s">
        <v>8064</v>
      </c>
      <c r="F354" s="61" t="s">
        <v>7741</v>
      </c>
      <c r="G354" s="61" t="s">
        <v>7526</v>
      </c>
      <c r="H354" s="61" t="s">
        <v>7500</v>
      </c>
      <c r="I354" s="62" t="s">
        <v>7501</v>
      </c>
      <c r="J354" s="61" t="s">
        <v>7502</v>
      </c>
      <c r="K354" s="64">
        <v>12</v>
      </c>
      <c r="L354" s="62" t="s">
        <v>7502</v>
      </c>
    </row>
    <row r="355" spans="1:12">
      <c r="A355" s="45" t="s">
        <v>8074</v>
      </c>
      <c r="B355" s="46"/>
      <c r="C355" s="47">
        <v>47.85</v>
      </c>
      <c r="D355" s="47">
        <f t="shared" si="7"/>
        <v>0</v>
      </c>
      <c r="E355" s="48" t="s">
        <v>7891</v>
      </c>
      <c r="F355" s="49" t="s">
        <v>7651</v>
      </c>
      <c r="G355" s="49" t="s">
        <v>7499</v>
      </c>
      <c r="H355" s="49" t="s">
        <v>7500</v>
      </c>
      <c r="I355" s="50" t="s">
        <v>7501</v>
      </c>
      <c r="J355" s="48" t="s">
        <v>7511</v>
      </c>
      <c r="K355" s="50">
        <v>6</v>
      </c>
      <c r="L355" s="50" t="s">
        <v>7502</v>
      </c>
    </row>
    <row r="356" spans="1:12">
      <c r="A356" s="45" t="s">
        <v>8075</v>
      </c>
      <c r="B356" s="46"/>
      <c r="C356" s="47">
        <v>42.54</v>
      </c>
      <c r="D356" s="47">
        <f t="shared" si="7"/>
        <v>0</v>
      </c>
      <c r="E356" s="48" t="s">
        <v>7994</v>
      </c>
      <c r="F356" s="49" t="s">
        <v>7531</v>
      </c>
      <c r="G356" s="49" t="s">
        <v>7793</v>
      </c>
      <c r="H356" s="49" t="s">
        <v>7500</v>
      </c>
      <c r="I356" s="50" t="s">
        <v>7501</v>
      </c>
      <c r="J356" s="48" t="s">
        <v>7511</v>
      </c>
      <c r="K356" s="50">
        <v>6</v>
      </c>
      <c r="L356" s="50" t="s">
        <v>7502</v>
      </c>
    </row>
    <row r="357" spans="1:12">
      <c r="A357" s="45" t="s">
        <v>8076</v>
      </c>
      <c r="B357" s="46"/>
      <c r="C357" s="47">
        <v>44.97</v>
      </c>
      <c r="D357" s="47">
        <f t="shared" si="7"/>
        <v>0</v>
      </c>
      <c r="E357" s="48" t="s">
        <v>7598</v>
      </c>
      <c r="F357" s="49" t="s">
        <v>7645</v>
      </c>
      <c r="G357" s="49" t="s">
        <v>7499</v>
      </c>
      <c r="H357" s="49" t="s">
        <v>7500</v>
      </c>
      <c r="I357" s="50" t="s">
        <v>7501</v>
      </c>
      <c r="J357" s="48" t="s">
        <v>7502</v>
      </c>
      <c r="K357" s="50">
        <v>12</v>
      </c>
      <c r="L357" s="50" t="s">
        <v>7502</v>
      </c>
    </row>
    <row r="358" spans="1:12">
      <c r="A358" s="51" t="s">
        <v>8077</v>
      </c>
      <c r="B358" s="43"/>
      <c r="C358" s="58">
        <v>38.36</v>
      </c>
      <c r="D358" s="47">
        <f t="shared" si="7"/>
        <v>0</v>
      </c>
      <c r="E358" s="52" t="s">
        <v>7873</v>
      </c>
      <c r="F358" s="52" t="s">
        <v>7513</v>
      </c>
      <c r="G358" s="52" t="s">
        <v>7793</v>
      </c>
      <c r="H358" s="52" t="s">
        <v>7500</v>
      </c>
      <c r="I358" s="53" t="s">
        <v>7501</v>
      </c>
      <c r="J358" s="54" t="s">
        <v>7647</v>
      </c>
      <c r="K358" s="55">
        <v>4</v>
      </c>
      <c r="L358" s="53" t="s">
        <v>7502</v>
      </c>
    </row>
    <row r="359" spans="1:12">
      <c r="A359" s="45" t="s">
        <v>8078</v>
      </c>
      <c r="B359" s="46"/>
      <c r="C359" s="47">
        <v>131.97</v>
      </c>
      <c r="D359" s="47">
        <f t="shared" si="7"/>
        <v>0</v>
      </c>
      <c r="E359" s="48" t="s">
        <v>7669</v>
      </c>
      <c r="F359" s="49" t="s">
        <v>7523</v>
      </c>
      <c r="G359" s="49" t="s">
        <v>7499</v>
      </c>
      <c r="H359" s="49" t="s">
        <v>7500</v>
      </c>
      <c r="I359" s="50" t="s">
        <v>7501</v>
      </c>
      <c r="J359" s="48" t="s">
        <v>7537</v>
      </c>
      <c r="K359" s="50">
        <v>26</v>
      </c>
      <c r="L359" s="50" t="s">
        <v>7534</v>
      </c>
    </row>
    <row r="360" spans="1:12">
      <c r="A360" s="45" t="s">
        <v>8079</v>
      </c>
      <c r="B360" s="46"/>
      <c r="C360" s="47">
        <v>116.85</v>
      </c>
      <c r="D360" s="47">
        <f t="shared" si="7"/>
        <v>0</v>
      </c>
      <c r="E360" s="48" t="s">
        <v>8080</v>
      </c>
      <c r="F360" s="49" t="s">
        <v>7523</v>
      </c>
      <c r="G360" s="49" t="s">
        <v>7499</v>
      </c>
      <c r="H360" s="49" t="s">
        <v>7500</v>
      </c>
      <c r="I360" s="50" t="s">
        <v>7501</v>
      </c>
      <c r="J360" s="48" t="s">
        <v>7511</v>
      </c>
      <c r="K360" s="50">
        <v>6</v>
      </c>
      <c r="L360" s="50" t="s">
        <v>7502</v>
      </c>
    </row>
    <row r="361" spans="1:12">
      <c r="A361" s="45" t="s">
        <v>8081</v>
      </c>
      <c r="B361" s="46"/>
      <c r="C361" s="47">
        <v>75</v>
      </c>
      <c r="D361" s="47">
        <f t="shared" si="7"/>
        <v>0</v>
      </c>
      <c r="E361" s="48" t="s">
        <v>8082</v>
      </c>
      <c r="F361" s="49" t="s">
        <v>7505</v>
      </c>
      <c r="G361" s="49" t="s">
        <v>7499</v>
      </c>
      <c r="H361" s="49" t="s">
        <v>7500</v>
      </c>
      <c r="I361" s="50" t="s">
        <v>7501</v>
      </c>
      <c r="J361" s="48" t="s">
        <v>7647</v>
      </c>
      <c r="K361" s="50">
        <v>4</v>
      </c>
      <c r="L361" s="50" t="s">
        <v>7502</v>
      </c>
    </row>
    <row r="362" spans="1:12">
      <c r="A362" s="45" t="s">
        <v>8083</v>
      </c>
      <c r="B362" s="46"/>
      <c r="C362" s="47">
        <v>92.61</v>
      </c>
      <c r="D362" s="47">
        <f t="shared" si="7"/>
        <v>0</v>
      </c>
      <c r="E362" s="48" t="s">
        <v>7819</v>
      </c>
      <c r="F362" s="49" t="s">
        <v>7498</v>
      </c>
      <c r="G362" s="49" t="s">
        <v>7820</v>
      </c>
      <c r="H362" s="49" t="s">
        <v>7821</v>
      </c>
      <c r="I362" s="50" t="s">
        <v>7501</v>
      </c>
      <c r="J362" s="48" t="s">
        <v>7502</v>
      </c>
      <c r="K362" s="50">
        <v>12</v>
      </c>
      <c r="L362" s="50" t="s">
        <v>7502</v>
      </c>
    </row>
    <row r="363" spans="1:12">
      <c r="A363" s="45" t="s">
        <v>8084</v>
      </c>
      <c r="B363" s="46"/>
      <c r="C363" s="47">
        <v>109.02</v>
      </c>
      <c r="D363" s="47">
        <f t="shared" si="7"/>
        <v>0</v>
      </c>
      <c r="E363" s="48" t="s">
        <v>8085</v>
      </c>
      <c r="F363" s="49" t="s">
        <v>7590</v>
      </c>
      <c r="G363" s="49" t="s">
        <v>7526</v>
      </c>
      <c r="H363" s="49" t="s">
        <v>7500</v>
      </c>
      <c r="I363" s="50" t="s">
        <v>7501</v>
      </c>
      <c r="J363" s="48" t="s">
        <v>7502</v>
      </c>
      <c r="K363" s="50">
        <v>10</v>
      </c>
      <c r="L363" s="50" t="s">
        <v>7502</v>
      </c>
    </row>
    <row r="364" spans="1:12">
      <c r="A364" s="45" t="s">
        <v>8086</v>
      </c>
      <c r="B364" s="46"/>
      <c r="C364" s="47">
        <v>192.4</v>
      </c>
      <c r="D364" s="47">
        <f t="shared" si="7"/>
        <v>0</v>
      </c>
      <c r="E364" s="48" t="s">
        <v>8085</v>
      </c>
      <c r="F364" s="49" t="s">
        <v>7590</v>
      </c>
      <c r="G364" s="49" t="s">
        <v>7526</v>
      </c>
      <c r="H364" s="49" t="s">
        <v>7500</v>
      </c>
      <c r="I364" s="50" t="s">
        <v>7501</v>
      </c>
      <c r="J364" s="48" t="s">
        <v>7502</v>
      </c>
      <c r="K364" s="50">
        <v>12</v>
      </c>
      <c r="L364" s="50" t="s">
        <v>7502</v>
      </c>
    </row>
    <row r="365" spans="1:12">
      <c r="A365" s="45" t="s">
        <v>8087</v>
      </c>
      <c r="B365" s="46"/>
      <c r="C365" s="47">
        <v>243.76</v>
      </c>
      <c r="D365" s="47">
        <f t="shared" si="7"/>
        <v>0</v>
      </c>
      <c r="E365" s="48" t="s">
        <v>7810</v>
      </c>
      <c r="F365" s="49" t="s">
        <v>7886</v>
      </c>
      <c r="G365" s="49" t="s">
        <v>7526</v>
      </c>
      <c r="H365" s="49" t="s">
        <v>7500</v>
      </c>
      <c r="I365" s="50" t="s">
        <v>7501</v>
      </c>
      <c r="J365" s="48" t="s">
        <v>7502</v>
      </c>
      <c r="K365" s="50">
        <v>13</v>
      </c>
      <c r="L365" s="50" t="s">
        <v>7502</v>
      </c>
    </row>
    <row r="366" spans="1:12">
      <c r="A366" s="45" t="s">
        <v>8088</v>
      </c>
      <c r="B366" s="46"/>
      <c r="C366" s="47">
        <v>13.58</v>
      </c>
      <c r="D366" s="47">
        <f t="shared" si="7"/>
        <v>0</v>
      </c>
      <c r="E366" s="48" t="s">
        <v>8089</v>
      </c>
      <c r="F366" s="49" t="s">
        <v>7545</v>
      </c>
      <c r="G366" s="49" t="s">
        <v>7941</v>
      </c>
      <c r="H366" s="49" t="s">
        <v>7500</v>
      </c>
      <c r="I366" s="50" t="s">
        <v>7501</v>
      </c>
      <c r="J366" s="48" t="s">
        <v>7511</v>
      </c>
      <c r="K366" s="50">
        <v>6</v>
      </c>
      <c r="L366" s="50" t="s">
        <v>7502</v>
      </c>
    </row>
    <row r="367" spans="1:12">
      <c r="A367" s="45" t="s">
        <v>8090</v>
      </c>
      <c r="B367" s="46"/>
      <c r="C367" s="47">
        <v>256.62</v>
      </c>
      <c r="D367" s="47">
        <f t="shared" si="7"/>
        <v>0</v>
      </c>
      <c r="E367" s="48" t="s">
        <v>7810</v>
      </c>
      <c r="F367" s="49" t="s">
        <v>7689</v>
      </c>
      <c r="G367" s="49" t="s">
        <v>7526</v>
      </c>
      <c r="H367" s="49" t="s">
        <v>7500</v>
      </c>
      <c r="I367" s="50" t="s">
        <v>7501</v>
      </c>
      <c r="J367" s="48" t="s">
        <v>7502</v>
      </c>
      <c r="K367" s="50">
        <v>13</v>
      </c>
      <c r="L367" s="50" t="s">
        <v>7502</v>
      </c>
    </row>
    <row r="368" spans="1:12">
      <c r="A368" s="45" t="s">
        <v>8091</v>
      </c>
      <c r="B368" s="46"/>
      <c r="C368" s="47">
        <v>160.38</v>
      </c>
      <c r="D368" s="47">
        <f t="shared" si="7"/>
        <v>0</v>
      </c>
      <c r="E368" s="48" t="s">
        <v>8085</v>
      </c>
      <c r="F368" s="49" t="s">
        <v>7645</v>
      </c>
      <c r="G368" s="49" t="s">
        <v>7526</v>
      </c>
      <c r="H368" s="49" t="s">
        <v>7500</v>
      </c>
      <c r="I368" s="50" t="s">
        <v>7501</v>
      </c>
      <c r="J368" s="48" t="s">
        <v>7502</v>
      </c>
      <c r="K368" s="50">
        <v>13</v>
      </c>
      <c r="L368" s="50" t="s">
        <v>7502</v>
      </c>
    </row>
    <row r="369" spans="1:12">
      <c r="A369" s="45" t="s">
        <v>8092</v>
      </c>
      <c r="B369" s="46"/>
      <c r="C369" s="47">
        <v>27.17</v>
      </c>
      <c r="D369" s="47">
        <f t="shared" si="7"/>
        <v>0</v>
      </c>
      <c r="E369" s="48" t="s">
        <v>8089</v>
      </c>
      <c r="F369" s="49" t="s">
        <v>7645</v>
      </c>
      <c r="G369" s="49" t="s">
        <v>7941</v>
      </c>
      <c r="H369" s="49" t="s">
        <v>7500</v>
      </c>
      <c r="I369" s="50" t="s">
        <v>7630</v>
      </c>
      <c r="J369" s="48" t="s">
        <v>7502</v>
      </c>
      <c r="K369" s="50">
        <v>12</v>
      </c>
      <c r="L369" s="50" t="s">
        <v>7502</v>
      </c>
    </row>
    <row r="370" spans="1:12">
      <c r="A370" s="45" t="s">
        <v>8093</v>
      </c>
      <c r="B370" s="46"/>
      <c r="C370" s="47">
        <v>224.51</v>
      </c>
      <c r="D370" s="47">
        <f t="shared" si="7"/>
        <v>0</v>
      </c>
      <c r="E370" s="48" t="s">
        <v>7810</v>
      </c>
      <c r="F370" s="49" t="s">
        <v>7651</v>
      </c>
      <c r="G370" s="49" t="s">
        <v>7526</v>
      </c>
      <c r="H370" s="49" t="s">
        <v>7500</v>
      </c>
      <c r="I370" s="50" t="s">
        <v>7501</v>
      </c>
      <c r="J370" s="48" t="s">
        <v>7502</v>
      </c>
      <c r="K370" s="50">
        <v>13</v>
      </c>
      <c r="L370" s="50" t="s">
        <v>7502</v>
      </c>
    </row>
    <row r="371" spans="1:12">
      <c r="A371" s="45" t="s">
        <v>8094</v>
      </c>
      <c r="B371" s="46"/>
      <c r="C371" s="47">
        <v>86.97</v>
      </c>
      <c r="D371" s="47">
        <f t="shared" si="7"/>
        <v>0</v>
      </c>
      <c r="E371" s="48" t="s">
        <v>7626</v>
      </c>
      <c r="F371" s="49" t="s">
        <v>7702</v>
      </c>
      <c r="G371" s="49" t="s">
        <v>7499</v>
      </c>
      <c r="H371" s="49" t="s">
        <v>7500</v>
      </c>
      <c r="I371" s="50" t="s">
        <v>7501</v>
      </c>
      <c r="J371" s="48" t="s">
        <v>7511</v>
      </c>
      <c r="K371" s="50">
        <v>6</v>
      </c>
      <c r="L371" s="50" t="s">
        <v>7502</v>
      </c>
    </row>
    <row r="372" spans="1:12">
      <c r="A372" s="45" t="s">
        <v>8095</v>
      </c>
      <c r="B372" s="46"/>
      <c r="C372" s="47">
        <v>59.97</v>
      </c>
      <c r="D372" s="47">
        <f t="shared" si="7"/>
        <v>0</v>
      </c>
      <c r="E372" s="48" t="s">
        <v>7701</v>
      </c>
      <c r="F372" s="49" t="s">
        <v>7702</v>
      </c>
      <c r="G372" s="49" t="s">
        <v>7499</v>
      </c>
      <c r="H372" s="49" t="s">
        <v>7500</v>
      </c>
      <c r="I372" s="50" t="s">
        <v>7501</v>
      </c>
      <c r="J372" s="48" t="s">
        <v>7511</v>
      </c>
      <c r="K372" s="50">
        <v>6</v>
      </c>
      <c r="L372" s="50" t="s">
        <v>7502</v>
      </c>
    </row>
    <row r="373" spans="1:12">
      <c r="A373" s="45" t="s">
        <v>8096</v>
      </c>
      <c r="B373" s="46"/>
      <c r="C373" s="47">
        <v>25.59</v>
      </c>
      <c r="D373" s="47">
        <f t="shared" si="7"/>
        <v>0</v>
      </c>
      <c r="E373" s="48" t="s">
        <v>7964</v>
      </c>
      <c r="F373" s="49" t="s">
        <v>7702</v>
      </c>
      <c r="G373" s="49" t="s">
        <v>7793</v>
      </c>
      <c r="H373" s="49" t="s">
        <v>7500</v>
      </c>
      <c r="I373" s="50" t="s">
        <v>7501</v>
      </c>
      <c r="J373" s="48" t="s">
        <v>7839</v>
      </c>
      <c r="K373" s="50">
        <v>2</v>
      </c>
      <c r="L373" s="50" t="s">
        <v>7502</v>
      </c>
    </row>
    <row r="374" spans="1:12">
      <c r="A374" s="45" t="s">
        <v>8097</v>
      </c>
      <c r="B374" s="46"/>
      <c r="C374" s="47">
        <v>85.28</v>
      </c>
      <c r="D374" s="47">
        <f t="shared" si="7"/>
        <v>0</v>
      </c>
      <c r="E374" s="48" t="s">
        <v>8098</v>
      </c>
      <c r="F374" s="49" t="s">
        <v>7590</v>
      </c>
      <c r="G374" s="49" t="s">
        <v>7793</v>
      </c>
      <c r="H374" s="49" t="s">
        <v>7500</v>
      </c>
      <c r="I374" s="50" t="s">
        <v>7501</v>
      </c>
      <c r="J374" s="48" t="s">
        <v>7511</v>
      </c>
      <c r="K374" s="65">
        <v>6</v>
      </c>
      <c r="L374" s="50" t="s">
        <v>7502</v>
      </c>
    </row>
    <row r="375" spans="1:12">
      <c r="A375" s="45" t="s">
        <v>8099</v>
      </c>
      <c r="B375" s="46"/>
      <c r="C375" s="47">
        <v>146.25</v>
      </c>
      <c r="D375" s="47">
        <f t="shared" si="7"/>
        <v>0</v>
      </c>
      <c r="E375" s="48" t="s">
        <v>7812</v>
      </c>
      <c r="F375" s="49" t="s">
        <v>7531</v>
      </c>
      <c r="G375" s="49" t="s">
        <v>7526</v>
      </c>
      <c r="H375" s="49" t="s">
        <v>7500</v>
      </c>
      <c r="I375" s="50" t="s">
        <v>7501</v>
      </c>
      <c r="J375" s="48" t="s">
        <v>7502</v>
      </c>
      <c r="K375" s="50">
        <v>10</v>
      </c>
      <c r="L375" s="50" t="s">
        <v>7502</v>
      </c>
    </row>
    <row r="376" spans="1:12">
      <c r="A376" s="45" t="s">
        <v>8100</v>
      </c>
      <c r="B376" s="46"/>
      <c r="C376" s="47">
        <v>76.75</v>
      </c>
      <c r="D376" s="47">
        <f t="shared" si="7"/>
        <v>0</v>
      </c>
      <c r="E376" s="48" t="s">
        <v>7832</v>
      </c>
      <c r="F376" s="49" t="s">
        <v>7531</v>
      </c>
      <c r="G376" s="49" t="s">
        <v>7793</v>
      </c>
      <c r="H376" s="49" t="s">
        <v>7500</v>
      </c>
      <c r="I376" s="50" t="s">
        <v>7501</v>
      </c>
      <c r="J376" s="48" t="s">
        <v>7511</v>
      </c>
      <c r="K376" s="50">
        <v>6</v>
      </c>
      <c r="L376" s="50" t="s">
        <v>7502</v>
      </c>
    </row>
    <row r="377" spans="1:12">
      <c r="A377" s="45" t="s">
        <v>8101</v>
      </c>
      <c r="B377" s="46"/>
      <c r="C377" s="47">
        <v>115.44</v>
      </c>
      <c r="D377" s="47">
        <f t="shared" si="7"/>
        <v>0</v>
      </c>
      <c r="E377" s="48" t="s">
        <v>7888</v>
      </c>
      <c r="F377" s="49" t="s">
        <v>7498</v>
      </c>
      <c r="G377" s="49" t="s">
        <v>7526</v>
      </c>
      <c r="H377" s="49" t="s">
        <v>7500</v>
      </c>
      <c r="I377" s="50" t="s">
        <v>7501</v>
      </c>
      <c r="J377" s="48" t="s">
        <v>7534</v>
      </c>
      <c r="K377" s="50">
        <v>52</v>
      </c>
      <c r="L377" s="50" t="s">
        <v>7534</v>
      </c>
    </row>
    <row r="378" spans="1:12">
      <c r="A378" s="45" t="s">
        <v>8102</v>
      </c>
      <c r="B378" s="46"/>
      <c r="C378" s="47">
        <v>15.97</v>
      </c>
      <c r="D378" s="47">
        <f t="shared" si="7"/>
        <v>0</v>
      </c>
      <c r="E378" s="48" t="s">
        <v>7873</v>
      </c>
      <c r="F378" s="49" t="s">
        <v>7531</v>
      </c>
      <c r="G378" s="49" t="s">
        <v>7793</v>
      </c>
      <c r="H378" s="49" t="s">
        <v>7500</v>
      </c>
      <c r="I378" s="50" t="s">
        <v>7501</v>
      </c>
      <c r="J378" s="48" t="s">
        <v>7839</v>
      </c>
      <c r="K378" s="50">
        <v>2</v>
      </c>
      <c r="L378" s="50" t="s">
        <v>7502</v>
      </c>
    </row>
    <row r="379" spans="1:12">
      <c r="A379" s="45" t="s">
        <v>8103</v>
      </c>
      <c r="B379" s="46"/>
      <c r="C379" s="47">
        <v>126.01</v>
      </c>
      <c r="D379" s="47">
        <f t="shared" si="7"/>
        <v>0</v>
      </c>
      <c r="E379" s="48" t="s">
        <v>8011</v>
      </c>
      <c r="F379" s="49" t="s">
        <v>7531</v>
      </c>
      <c r="G379" s="49" t="s">
        <v>7793</v>
      </c>
      <c r="H379" s="49" t="s">
        <v>7500</v>
      </c>
      <c r="I379" s="50" t="s">
        <v>7501</v>
      </c>
      <c r="J379" s="48" t="s">
        <v>7502</v>
      </c>
      <c r="K379" s="65">
        <v>13</v>
      </c>
      <c r="L379" s="50" t="s">
        <v>7502</v>
      </c>
    </row>
    <row r="380" spans="1:12">
      <c r="A380" s="45" t="s">
        <v>8104</v>
      </c>
      <c r="B380" s="46"/>
      <c r="C380" s="47">
        <v>59.97</v>
      </c>
      <c r="D380" s="47">
        <f t="shared" si="7"/>
        <v>0</v>
      </c>
      <c r="E380" s="48" t="s">
        <v>7634</v>
      </c>
      <c r="F380" s="49" t="s">
        <v>7590</v>
      </c>
      <c r="G380" s="49" t="s">
        <v>7499</v>
      </c>
      <c r="H380" s="49" t="s">
        <v>7500</v>
      </c>
      <c r="I380" s="50" t="s">
        <v>7501</v>
      </c>
      <c r="J380" s="48" t="s">
        <v>7511</v>
      </c>
      <c r="K380" s="50">
        <v>12</v>
      </c>
      <c r="L380" s="50" t="s">
        <v>7502</v>
      </c>
    </row>
    <row r="381" spans="1:12">
      <c r="A381" s="45" t="s">
        <v>8105</v>
      </c>
      <c r="B381" s="46"/>
      <c r="C381" s="47">
        <v>50.85</v>
      </c>
      <c r="D381" s="47">
        <f t="shared" si="7"/>
        <v>0</v>
      </c>
      <c r="E381" s="48" t="s">
        <v>8106</v>
      </c>
      <c r="F381" s="49" t="s">
        <v>7672</v>
      </c>
      <c r="G381" s="49" t="s">
        <v>7499</v>
      </c>
      <c r="H381" s="49" t="s">
        <v>7500</v>
      </c>
      <c r="I381" s="50" t="s">
        <v>7501</v>
      </c>
      <c r="J381" s="48" t="s">
        <v>7511</v>
      </c>
      <c r="K381" s="50">
        <v>6</v>
      </c>
      <c r="L381" s="50" t="s">
        <v>7502</v>
      </c>
    </row>
    <row r="382" spans="1:12">
      <c r="A382" s="45" t="s">
        <v>8107</v>
      </c>
      <c r="B382" s="46"/>
      <c r="C382" s="47">
        <v>89.56</v>
      </c>
      <c r="D382" s="47">
        <f t="shared" si="7"/>
        <v>0</v>
      </c>
      <c r="E382" s="48" t="s">
        <v>8108</v>
      </c>
      <c r="F382" s="49" t="s">
        <v>7672</v>
      </c>
      <c r="G382" s="49" t="s">
        <v>7793</v>
      </c>
      <c r="H382" s="49" t="s">
        <v>7500</v>
      </c>
      <c r="I382" s="50" t="s">
        <v>7501</v>
      </c>
      <c r="J382" s="48" t="s">
        <v>7511</v>
      </c>
      <c r="K382" s="50">
        <v>6</v>
      </c>
      <c r="L382" s="50" t="s">
        <v>7502</v>
      </c>
    </row>
    <row r="383" spans="1:12">
      <c r="A383" s="45" t="s">
        <v>8109</v>
      </c>
      <c r="B383" s="46"/>
      <c r="C383" s="47">
        <v>51.65</v>
      </c>
      <c r="D383" s="47">
        <f t="shared" si="7"/>
        <v>0</v>
      </c>
      <c r="E383" s="48" t="s">
        <v>8110</v>
      </c>
      <c r="F383" s="49" t="s">
        <v>7523</v>
      </c>
      <c r="G383" s="49" t="s">
        <v>8111</v>
      </c>
      <c r="H383" s="49" t="s">
        <v>7500</v>
      </c>
      <c r="I383" s="50" t="s">
        <v>7501</v>
      </c>
      <c r="J383" s="48" t="s">
        <v>7502</v>
      </c>
      <c r="K383" s="50">
        <v>10</v>
      </c>
      <c r="L383" s="50" t="s">
        <v>7502</v>
      </c>
    </row>
    <row r="384" spans="1:12">
      <c r="A384" s="45" t="s">
        <v>8112</v>
      </c>
      <c r="B384" s="46"/>
      <c r="C384" s="47">
        <v>59.97</v>
      </c>
      <c r="D384" s="47">
        <f t="shared" si="7"/>
        <v>0</v>
      </c>
      <c r="E384" s="48" t="s">
        <v>8113</v>
      </c>
      <c r="F384" s="49" t="s">
        <v>7523</v>
      </c>
      <c r="G384" s="49" t="s">
        <v>7499</v>
      </c>
      <c r="H384" s="49" t="s">
        <v>7500</v>
      </c>
      <c r="I384" s="50" t="s">
        <v>7501</v>
      </c>
      <c r="J384" s="48" t="s">
        <v>7647</v>
      </c>
      <c r="K384" s="50">
        <v>4</v>
      </c>
      <c r="L384" s="50" t="s">
        <v>7502</v>
      </c>
    </row>
    <row r="385" spans="1:12">
      <c r="A385" s="45" t="s">
        <v>8114</v>
      </c>
      <c r="B385" s="46"/>
      <c r="C385" s="47">
        <v>149.25</v>
      </c>
      <c r="D385" s="47">
        <f t="shared" ref="D385:D410" si="8">B385*C385</f>
        <v>0</v>
      </c>
      <c r="E385" s="48" t="s">
        <v>8005</v>
      </c>
      <c r="F385" s="49" t="s">
        <v>7523</v>
      </c>
      <c r="G385" s="49" t="s">
        <v>7793</v>
      </c>
      <c r="H385" s="49" t="s">
        <v>7500</v>
      </c>
      <c r="I385" s="50" t="s">
        <v>7501</v>
      </c>
      <c r="J385" s="48" t="s">
        <v>7534</v>
      </c>
      <c r="K385" s="50">
        <v>31</v>
      </c>
      <c r="L385" s="50" t="s">
        <v>7534</v>
      </c>
    </row>
    <row r="386" spans="1:12">
      <c r="A386" s="45" t="s">
        <v>8115</v>
      </c>
      <c r="B386" s="46"/>
      <c r="C386" s="47">
        <v>22.37</v>
      </c>
      <c r="D386" s="47">
        <f t="shared" si="8"/>
        <v>0</v>
      </c>
      <c r="E386" s="48" t="s">
        <v>8005</v>
      </c>
      <c r="F386" s="49" t="s">
        <v>7523</v>
      </c>
      <c r="G386" s="49" t="s">
        <v>7793</v>
      </c>
      <c r="H386" s="49" t="s">
        <v>7500</v>
      </c>
      <c r="I386" s="50" t="s">
        <v>7501</v>
      </c>
      <c r="J386" s="48" t="s">
        <v>7839</v>
      </c>
      <c r="K386" s="65">
        <v>3</v>
      </c>
      <c r="L386" s="50" t="s">
        <v>7502</v>
      </c>
    </row>
    <row r="387" spans="1:12">
      <c r="A387" s="51" t="s">
        <v>8116</v>
      </c>
      <c r="B387" s="43"/>
      <c r="C387" s="47">
        <v>261.7</v>
      </c>
      <c r="D387" s="47">
        <f t="shared" si="8"/>
        <v>0</v>
      </c>
      <c r="E387" s="52" t="s">
        <v>7525</v>
      </c>
      <c r="F387" s="52" t="s">
        <v>7741</v>
      </c>
      <c r="G387" s="52" t="s">
        <v>7526</v>
      </c>
      <c r="H387" s="52" t="s">
        <v>7500</v>
      </c>
      <c r="I387" s="53" t="s">
        <v>7501</v>
      </c>
      <c r="J387" s="54" t="s">
        <v>7502</v>
      </c>
      <c r="K387" s="55">
        <v>12</v>
      </c>
      <c r="L387" s="53" t="s">
        <v>7502</v>
      </c>
    </row>
    <row r="388" spans="1:12">
      <c r="A388" s="45" t="s">
        <v>8117</v>
      </c>
      <c r="B388" s="46"/>
      <c r="C388" s="47">
        <v>26.97</v>
      </c>
      <c r="D388" s="47">
        <f t="shared" si="8"/>
        <v>0</v>
      </c>
      <c r="E388" s="48" t="s">
        <v>7669</v>
      </c>
      <c r="F388" s="49" t="s">
        <v>7672</v>
      </c>
      <c r="G388" s="49" t="s">
        <v>7499</v>
      </c>
      <c r="H388" s="49" t="s">
        <v>7500</v>
      </c>
      <c r="I388" s="50" t="s">
        <v>7501</v>
      </c>
      <c r="J388" s="48" t="s">
        <v>7502</v>
      </c>
      <c r="K388" s="50">
        <v>9</v>
      </c>
      <c r="L388" s="50" t="s">
        <v>7502</v>
      </c>
    </row>
    <row r="389" spans="1:12">
      <c r="A389" s="45" t="s">
        <v>8118</v>
      </c>
      <c r="B389" s="46"/>
      <c r="C389" s="47">
        <v>66.02</v>
      </c>
      <c r="D389" s="47">
        <f t="shared" si="8"/>
        <v>0</v>
      </c>
      <c r="E389" s="48" t="s">
        <v>8054</v>
      </c>
      <c r="F389" s="49" t="s">
        <v>7672</v>
      </c>
      <c r="G389" s="49" t="s">
        <v>7817</v>
      </c>
      <c r="H389" s="49" t="s">
        <v>7552</v>
      </c>
      <c r="I389" s="50" t="s">
        <v>7501</v>
      </c>
      <c r="J389" s="48" t="s">
        <v>7502</v>
      </c>
      <c r="K389" s="50">
        <v>12</v>
      </c>
      <c r="L389" s="50" t="s">
        <v>7502</v>
      </c>
    </row>
    <row r="390" spans="1:12">
      <c r="A390" s="45" t="s">
        <v>8119</v>
      </c>
      <c r="B390" s="46"/>
      <c r="C390" s="47">
        <v>29.97</v>
      </c>
      <c r="D390" s="47">
        <f t="shared" si="8"/>
        <v>0</v>
      </c>
      <c r="E390" s="48" t="s">
        <v>8056</v>
      </c>
      <c r="F390" s="49" t="s">
        <v>7523</v>
      </c>
      <c r="G390" s="49" t="s">
        <v>7806</v>
      </c>
      <c r="H390" s="49" t="s">
        <v>7552</v>
      </c>
      <c r="I390" s="50" t="s">
        <v>7501</v>
      </c>
      <c r="J390" s="48" t="s">
        <v>7511</v>
      </c>
      <c r="K390" s="50">
        <v>6</v>
      </c>
      <c r="L390" s="50" t="s">
        <v>7502</v>
      </c>
    </row>
    <row r="391" spans="1:12">
      <c r="A391" s="45" t="s">
        <v>8120</v>
      </c>
      <c r="B391" s="46"/>
      <c r="C391" s="47">
        <v>31.7</v>
      </c>
      <c r="D391" s="47">
        <f t="shared" si="8"/>
        <v>0</v>
      </c>
      <c r="E391" s="48" t="s">
        <v>8121</v>
      </c>
      <c r="F391" s="49" t="s">
        <v>7645</v>
      </c>
      <c r="G391" s="49" t="s">
        <v>7941</v>
      </c>
      <c r="H391" s="49" t="s">
        <v>7500</v>
      </c>
      <c r="I391" s="50" t="s">
        <v>7501</v>
      </c>
      <c r="J391" s="48" t="s">
        <v>7502</v>
      </c>
      <c r="K391" s="76">
        <v>12</v>
      </c>
      <c r="L391" s="50" t="s">
        <v>7502</v>
      </c>
    </row>
    <row r="392" spans="1:12">
      <c r="A392" s="45" t="s">
        <v>8122</v>
      </c>
      <c r="B392" s="46"/>
      <c r="C392" s="47">
        <v>52.14</v>
      </c>
      <c r="D392" s="47">
        <f t="shared" si="8"/>
        <v>0</v>
      </c>
      <c r="E392" s="48" t="s">
        <v>8123</v>
      </c>
      <c r="F392" s="49" t="s">
        <v>7523</v>
      </c>
      <c r="G392" s="49" t="s">
        <v>8124</v>
      </c>
      <c r="H392" s="49" t="s">
        <v>7864</v>
      </c>
      <c r="I392" s="50" t="s">
        <v>7501</v>
      </c>
      <c r="J392" s="48" t="s">
        <v>7502</v>
      </c>
      <c r="K392" s="50">
        <v>12</v>
      </c>
      <c r="L392" s="50" t="s">
        <v>7502</v>
      </c>
    </row>
    <row r="393" spans="1:12">
      <c r="A393" s="45" t="s">
        <v>8125</v>
      </c>
      <c r="B393" s="46"/>
      <c r="C393" s="47">
        <v>16.5</v>
      </c>
      <c r="D393" s="47">
        <f t="shared" si="8"/>
        <v>0</v>
      </c>
      <c r="E393" s="48" t="s">
        <v>8056</v>
      </c>
      <c r="F393" s="49" t="s">
        <v>7741</v>
      </c>
      <c r="G393" s="49" t="s">
        <v>7806</v>
      </c>
      <c r="H393" s="49" t="s">
        <v>7552</v>
      </c>
      <c r="I393" s="50" t="s">
        <v>7501</v>
      </c>
      <c r="J393" s="48" t="s">
        <v>7511</v>
      </c>
      <c r="K393" s="50">
        <v>6</v>
      </c>
      <c r="L393" s="50" t="s">
        <v>7502</v>
      </c>
    </row>
    <row r="394" spans="1:12">
      <c r="A394" s="51" t="s">
        <v>8126</v>
      </c>
      <c r="B394" s="43"/>
      <c r="C394" s="58">
        <v>292.49</v>
      </c>
      <c r="D394" s="47">
        <f t="shared" si="8"/>
        <v>0</v>
      </c>
      <c r="E394" s="52" t="s">
        <v>7525</v>
      </c>
      <c r="F394" s="52" t="s">
        <v>7651</v>
      </c>
      <c r="G394" s="52" t="s">
        <v>7526</v>
      </c>
      <c r="H394" s="52" t="s">
        <v>7500</v>
      </c>
      <c r="I394" s="53" t="s">
        <v>7501</v>
      </c>
      <c r="J394" s="54" t="s">
        <v>7502</v>
      </c>
      <c r="K394" s="55">
        <v>13</v>
      </c>
      <c r="L394" s="53" t="s">
        <v>7502</v>
      </c>
    </row>
    <row r="395" spans="1:12">
      <c r="A395" s="45" t="s">
        <v>8127</v>
      </c>
      <c r="B395" s="46"/>
      <c r="C395" s="47">
        <v>36</v>
      </c>
      <c r="D395" s="47">
        <f t="shared" si="8"/>
        <v>0</v>
      </c>
      <c r="E395" s="48" t="s">
        <v>7606</v>
      </c>
      <c r="F395" s="49" t="s">
        <v>7531</v>
      </c>
      <c r="G395" s="49" t="s">
        <v>7499</v>
      </c>
      <c r="H395" s="49" t="s">
        <v>7500</v>
      </c>
      <c r="I395" s="50" t="s">
        <v>7501</v>
      </c>
      <c r="J395" s="48" t="s">
        <v>7511</v>
      </c>
      <c r="K395" s="50">
        <v>7</v>
      </c>
      <c r="L395" s="50" t="s">
        <v>7502</v>
      </c>
    </row>
    <row r="396" spans="1:12">
      <c r="A396" s="45" t="s">
        <v>8128</v>
      </c>
      <c r="B396" s="46"/>
      <c r="C396" s="47">
        <v>59.97</v>
      </c>
      <c r="D396" s="47">
        <f t="shared" si="8"/>
        <v>0</v>
      </c>
      <c r="E396" s="48" t="s">
        <v>7634</v>
      </c>
      <c r="F396" s="49" t="s">
        <v>7523</v>
      </c>
      <c r="G396" s="49" t="s">
        <v>7499</v>
      </c>
      <c r="H396" s="49" t="s">
        <v>7500</v>
      </c>
      <c r="I396" s="50" t="s">
        <v>7501</v>
      </c>
      <c r="J396" s="48" t="s">
        <v>7511</v>
      </c>
      <c r="K396" s="50">
        <v>6</v>
      </c>
      <c r="L396" s="50" t="s">
        <v>7502</v>
      </c>
    </row>
    <row r="397" spans="1:12">
      <c r="A397" s="45" t="s">
        <v>8129</v>
      </c>
      <c r="B397" s="46"/>
      <c r="C397" s="47">
        <v>68.2</v>
      </c>
      <c r="D397" s="47">
        <f t="shared" si="8"/>
        <v>0</v>
      </c>
      <c r="E397" s="48" t="s">
        <v>8016</v>
      </c>
      <c r="F397" s="49" t="s">
        <v>7523</v>
      </c>
      <c r="G397" s="49" t="s">
        <v>7793</v>
      </c>
      <c r="H397" s="49" t="s">
        <v>7500</v>
      </c>
      <c r="I397" s="50" t="s">
        <v>7501</v>
      </c>
      <c r="J397" s="48" t="s">
        <v>7502</v>
      </c>
      <c r="K397" s="50">
        <v>12</v>
      </c>
      <c r="L397" s="50" t="s">
        <v>7502</v>
      </c>
    </row>
    <row r="398" spans="1:12">
      <c r="A398" s="45" t="s">
        <v>8130</v>
      </c>
      <c r="B398" s="46"/>
      <c r="C398" s="47">
        <v>119.97</v>
      </c>
      <c r="D398" s="47">
        <f t="shared" si="8"/>
        <v>0</v>
      </c>
      <c r="E398" s="48" t="s">
        <v>7957</v>
      </c>
      <c r="F398" s="49" t="s">
        <v>7507</v>
      </c>
      <c r="G398" s="49" t="s">
        <v>7499</v>
      </c>
      <c r="H398" s="49" t="s">
        <v>7500</v>
      </c>
      <c r="I398" s="50" t="s">
        <v>7501</v>
      </c>
      <c r="J398" s="48" t="s">
        <v>7511</v>
      </c>
      <c r="K398" s="50">
        <v>6</v>
      </c>
      <c r="L398" s="50" t="s">
        <v>7502</v>
      </c>
    </row>
    <row r="399" spans="1:12">
      <c r="A399" s="45" t="s">
        <v>8131</v>
      </c>
      <c r="B399" s="46"/>
      <c r="C399" s="47">
        <v>61.84</v>
      </c>
      <c r="D399" s="47">
        <f t="shared" si="8"/>
        <v>0</v>
      </c>
      <c r="E399" s="48" t="s">
        <v>8131</v>
      </c>
      <c r="F399" s="49" t="s">
        <v>7513</v>
      </c>
      <c r="G399" s="49" t="s">
        <v>7793</v>
      </c>
      <c r="H399" s="49" t="s">
        <v>7500</v>
      </c>
      <c r="I399" s="50" t="s">
        <v>7501</v>
      </c>
      <c r="J399" s="48" t="s">
        <v>7511</v>
      </c>
      <c r="K399" s="50">
        <v>6</v>
      </c>
      <c r="L399" s="50" t="s">
        <v>7502</v>
      </c>
    </row>
    <row r="400" spans="1:12">
      <c r="A400" s="45" t="s">
        <v>8132</v>
      </c>
      <c r="B400" s="46"/>
      <c r="C400" s="47">
        <v>65.849999999999994</v>
      </c>
      <c r="D400" s="47">
        <f t="shared" si="8"/>
        <v>0</v>
      </c>
      <c r="E400" s="48" t="s">
        <v>8133</v>
      </c>
      <c r="F400" s="49" t="s">
        <v>7505</v>
      </c>
      <c r="G400" s="49" t="s">
        <v>7499</v>
      </c>
      <c r="H400" s="49" t="s">
        <v>7500</v>
      </c>
      <c r="I400" s="50" t="s">
        <v>7501</v>
      </c>
      <c r="J400" s="48" t="s">
        <v>7502</v>
      </c>
      <c r="K400" s="50">
        <v>12</v>
      </c>
      <c r="L400" s="50" t="s">
        <v>7502</v>
      </c>
    </row>
    <row r="401" spans="1:12">
      <c r="A401" s="45" t="s">
        <v>8134</v>
      </c>
      <c r="B401" s="46"/>
      <c r="C401" s="47">
        <v>54</v>
      </c>
      <c r="D401" s="47">
        <f t="shared" si="8"/>
        <v>0</v>
      </c>
      <c r="E401" s="48" t="s">
        <v>8135</v>
      </c>
      <c r="F401" s="49" t="s">
        <v>7505</v>
      </c>
      <c r="G401" s="49" t="s">
        <v>7499</v>
      </c>
      <c r="H401" s="49" t="s">
        <v>7500</v>
      </c>
      <c r="I401" s="50" t="s">
        <v>7501</v>
      </c>
      <c r="J401" s="48" t="s">
        <v>7502</v>
      </c>
      <c r="K401" s="50">
        <v>12</v>
      </c>
      <c r="L401" s="50" t="s">
        <v>7502</v>
      </c>
    </row>
    <row r="402" spans="1:12">
      <c r="A402" s="51" t="s">
        <v>8136</v>
      </c>
      <c r="B402" s="43"/>
      <c r="C402" s="72">
        <v>63.95</v>
      </c>
      <c r="D402" s="47">
        <f t="shared" si="8"/>
        <v>0</v>
      </c>
      <c r="E402" s="61" t="s">
        <v>7990</v>
      </c>
      <c r="F402" s="61" t="s">
        <v>2</v>
      </c>
      <c r="G402" s="61" t="s">
        <v>7793</v>
      </c>
      <c r="H402" s="61" t="s">
        <v>7500</v>
      </c>
      <c r="I402" s="62" t="s">
        <v>7501</v>
      </c>
      <c r="J402" s="61" t="s">
        <v>7502</v>
      </c>
      <c r="K402" s="64">
        <v>12</v>
      </c>
      <c r="L402" s="62" t="s">
        <v>7502</v>
      </c>
    </row>
    <row r="403" spans="1:12">
      <c r="A403" s="45" t="s">
        <v>8137</v>
      </c>
      <c r="B403" s="46"/>
      <c r="C403" s="47">
        <v>95.94</v>
      </c>
      <c r="D403" s="47">
        <f t="shared" si="8"/>
        <v>0</v>
      </c>
      <c r="E403" s="48" t="s">
        <v>7873</v>
      </c>
      <c r="F403" s="49" t="s">
        <v>7753</v>
      </c>
      <c r="G403" s="49" t="s">
        <v>7793</v>
      </c>
      <c r="H403" s="49" t="s">
        <v>7500</v>
      </c>
      <c r="I403" s="50" t="s">
        <v>7501</v>
      </c>
      <c r="J403" s="48" t="s">
        <v>7511</v>
      </c>
      <c r="K403" s="50">
        <v>6</v>
      </c>
      <c r="L403" s="50" t="s">
        <v>7502</v>
      </c>
    </row>
    <row r="404" spans="1:12">
      <c r="A404" s="51" t="s">
        <v>8138</v>
      </c>
      <c r="B404" s="43"/>
      <c r="C404" s="72">
        <v>56.61</v>
      </c>
      <c r="D404" s="47">
        <f t="shared" si="8"/>
        <v>0</v>
      </c>
      <c r="E404" s="61" t="s">
        <v>8139</v>
      </c>
      <c r="F404" s="61" t="s">
        <v>7753</v>
      </c>
      <c r="G404" s="61" t="s">
        <v>7526</v>
      </c>
      <c r="H404" s="61" t="s">
        <v>7500</v>
      </c>
      <c r="I404" s="62" t="s">
        <v>7501</v>
      </c>
      <c r="J404" s="61" t="s">
        <v>7839</v>
      </c>
      <c r="K404" s="64">
        <v>2</v>
      </c>
      <c r="L404" s="62" t="s">
        <v>7502</v>
      </c>
    </row>
    <row r="405" spans="1:12">
      <c r="A405" s="45" t="s">
        <v>8140</v>
      </c>
      <c r="B405" s="46"/>
      <c r="C405" s="47">
        <v>203.26</v>
      </c>
      <c r="D405" s="47">
        <f t="shared" si="8"/>
        <v>0</v>
      </c>
      <c r="E405" s="48" t="s">
        <v>8141</v>
      </c>
      <c r="F405" s="49" t="s">
        <v>7753</v>
      </c>
      <c r="G405" s="49" t="s">
        <v>7526</v>
      </c>
      <c r="H405" s="49" t="s">
        <v>7500</v>
      </c>
      <c r="I405" s="50" t="s">
        <v>7501</v>
      </c>
      <c r="J405" s="48" t="s">
        <v>7502</v>
      </c>
      <c r="K405" s="50">
        <v>12</v>
      </c>
      <c r="L405" s="50" t="s">
        <v>7502</v>
      </c>
    </row>
    <row r="406" spans="1:12">
      <c r="A406" s="45" t="s">
        <v>8142</v>
      </c>
      <c r="B406" s="46"/>
      <c r="C406" s="47">
        <v>44.97</v>
      </c>
      <c r="D406" s="47">
        <f t="shared" si="8"/>
        <v>0</v>
      </c>
      <c r="E406" s="48" t="s">
        <v>7598</v>
      </c>
      <c r="F406" s="49" t="s">
        <v>7753</v>
      </c>
      <c r="G406" s="49" t="s">
        <v>7499</v>
      </c>
      <c r="H406" s="49" t="s">
        <v>7500</v>
      </c>
      <c r="I406" s="50" t="s">
        <v>7501</v>
      </c>
      <c r="J406" s="48" t="s">
        <v>7502</v>
      </c>
      <c r="K406" s="50">
        <v>10</v>
      </c>
      <c r="L406" s="50" t="s">
        <v>7502</v>
      </c>
    </row>
    <row r="407" spans="1:12">
      <c r="A407" s="45" t="s">
        <v>8143</v>
      </c>
      <c r="B407" s="46"/>
      <c r="C407" s="47">
        <v>134.01</v>
      </c>
      <c r="D407" s="47">
        <f t="shared" si="8"/>
        <v>0</v>
      </c>
      <c r="E407" s="49" t="s">
        <v>8144</v>
      </c>
      <c r="F407" s="49" t="s">
        <v>7753</v>
      </c>
      <c r="G407" s="49" t="s">
        <v>7955</v>
      </c>
      <c r="H407" s="49" t="s">
        <v>7500</v>
      </c>
      <c r="I407" s="50" t="s">
        <v>7501</v>
      </c>
      <c r="J407" s="48" t="s">
        <v>7502</v>
      </c>
      <c r="K407" s="50">
        <v>12</v>
      </c>
      <c r="L407" s="50" t="s">
        <v>7502</v>
      </c>
    </row>
    <row r="408" spans="1:12">
      <c r="A408" s="45" t="s">
        <v>8145</v>
      </c>
      <c r="B408" s="46"/>
      <c r="C408" s="47">
        <v>27</v>
      </c>
      <c r="D408" s="47">
        <f t="shared" si="8"/>
        <v>0</v>
      </c>
      <c r="E408" s="48" t="s">
        <v>8146</v>
      </c>
      <c r="F408" s="49" t="s">
        <v>7498</v>
      </c>
      <c r="G408" s="49" t="s">
        <v>8147</v>
      </c>
      <c r="H408" s="49" t="s">
        <v>7552</v>
      </c>
      <c r="I408" s="50" t="s">
        <v>7501</v>
      </c>
      <c r="J408" s="48" t="s">
        <v>7647</v>
      </c>
      <c r="K408" s="50">
        <v>3</v>
      </c>
      <c r="L408" s="50" t="s">
        <v>7502</v>
      </c>
    </row>
    <row r="409" spans="1:12">
      <c r="A409" s="45" t="s">
        <v>8148</v>
      </c>
      <c r="B409" s="46"/>
      <c r="C409" s="47">
        <v>27.96</v>
      </c>
      <c r="D409" s="47">
        <f t="shared" si="8"/>
        <v>0</v>
      </c>
      <c r="E409" s="48" t="s">
        <v>8149</v>
      </c>
      <c r="F409" s="49" t="s">
        <v>7531</v>
      </c>
      <c r="G409" s="49" t="s">
        <v>7817</v>
      </c>
      <c r="H409" s="49" t="s">
        <v>7552</v>
      </c>
      <c r="I409" s="50" t="s">
        <v>7501</v>
      </c>
      <c r="J409" s="48" t="s">
        <v>7647</v>
      </c>
      <c r="K409" s="65">
        <v>4</v>
      </c>
      <c r="L409" s="50" t="s">
        <v>7502</v>
      </c>
    </row>
    <row r="410" spans="1:12">
      <c r="A410" s="45" t="s">
        <v>8150</v>
      </c>
      <c r="B410" s="46"/>
      <c r="C410" s="47">
        <v>38.85</v>
      </c>
      <c r="D410" s="47">
        <f t="shared" si="8"/>
        <v>0</v>
      </c>
      <c r="E410" s="48" t="s">
        <v>8151</v>
      </c>
      <c r="F410" s="49" t="s">
        <v>7545</v>
      </c>
      <c r="G410" s="49" t="s">
        <v>7499</v>
      </c>
      <c r="H410" s="49" t="s">
        <v>7500</v>
      </c>
      <c r="I410" s="50" t="s">
        <v>7501</v>
      </c>
      <c r="J410" s="48" t="s">
        <v>7647</v>
      </c>
      <c r="K410" s="50">
        <v>4</v>
      </c>
      <c r="L410" s="50" t="s">
        <v>7502</v>
      </c>
    </row>
    <row r="411" spans="1:12">
      <c r="A411" s="56" t="s">
        <v>8152</v>
      </c>
      <c r="B411" s="43"/>
      <c r="C411" s="58">
        <v>34.46</v>
      </c>
      <c r="D411" s="47">
        <v>0</v>
      </c>
      <c r="E411" s="52" t="s">
        <v>8153</v>
      </c>
      <c r="F411" s="52" t="s">
        <v>7510</v>
      </c>
      <c r="G411" s="52" t="s">
        <v>7955</v>
      </c>
      <c r="H411" s="52" t="s">
        <v>7500</v>
      </c>
      <c r="I411" s="53" t="s">
        <v>7501</v>
      </c>
      <c r="J411" s="52" t="s">
        <v>7647</v>
      </c>
      <c r="K411" s="55">
        <v>4</v>
      </c>
      <c r="L411" s="53" t="s">
        <v>7502</v>
      </c>
    </row>
    <row r="412" spans="1:12">
      <c r="A412" s="45" t="s">
        <v>8154</v>
      </c>
      <c r="B412" s="46"/>
      <c r="C412" s="47">
        <v>72.5</v>
      </c>
      <c r="D412" s="47">
        <f t="shared" ref="D412:D450" si="9">B412*C412</f>
        <v>0</v>
      </c>
      <c r="E412" s="48" t="s">
        <v>8011</v>
      </c>
      <c r="F412" s="49" t="s">
        <v>7510</v>
      </c>
      <c r="G412" s="49" t="s">
        <v>7793</v>
      </c>
      <c r="H412" s="49" t="s">
        <v>7500</v>
      </c>
      <c r="I412" s="50" t="s">
        <v>7501</v>
      </c>
      <c r="J412" s="48" t="s">
        <v>7647</v>
      </c>
      <c r="K412" s="65">
        <v>4</v>
      </c>
      <c r="L412" s="50" t="s">
        <v>7502</v>
      </c>
    </row>
    <row r="413" spans="1:12">
      <c r="A413" s="45" t="s">
        <v>8155</v>
      </c>
      <c r="B413" s="46"/>
      <c r="C413" s="47">
        <v>61.58</v>
      </c>
      <c r="D413" s="47">
        <f t="shared" si="9"/>
        <v>0</v>
      </c>
      <c r="E413" s="48" t="s">
        <v>7966</v>
      </c>
      <c r="F413" s="49" t="s">
        <v>7513</v>
      </c>
      <c r="G413" s="49" t="s">
        <v>7526</v>
      </c>
      <c r="H413" s="49" t="s">
        <v>7500</v>
      </c>
      <c r="I413" s="50" t="s">
        <v>7501</v>
      </c>
      <c r="J413" s="48" t="s">
        <v>7511</v>
      </c>
      <c r="K413" s="50">
        <v>6</v>
      </c>
      <c r="L413" s="50" t="s">
        <v>7502</v>
      </c>
    </row>
    <row r="414" spans="1:12">
      <c r="A414" s="56" t="s">
        <v>8156</v>
      </c>
      <c r="B414" s="43"/>
      <c r="C414" s="47">
        <v>89.97</v>
      </c>
      <c r="D414" s="47">
        <f t="shared" si="9"/>
        <v>0</v>
      </c>
      <c r="E414" s="52" t="s">
        <v>7909</v>
      </c>
      <c r="F414" s="52" t="s">
        <v>7886</v>
      </c>
      <c r="G414" s="52" t="s">
        <v>7499</v>
      </c>
      <c r="H414" s="52" t="s">
        <v>7500</v>
      </c>
      <c r="I414" s="53" t="s">
        <v>7501</v>
      </c>
      <c r="J414" s="52" t="s">
        <v>7502</v>
      </c>
      <c r="K414" s="55">
        <v>6</v>
      </c>
      <c r="L414" s="53" t="s">
        <v>7502</v>
      </c>
    </row>
    <row r="415" spans="1:12">
      <c r="A415" s="45" t="s">
        <v>8157</v>
      </c>
      <c r="B415" s="46"/>
      <c r="C415" s="47">
        <v>59.85</v>
      </c>
      <c r="D415" s="47">
        <f t="shared" si="9"/>
        <v>0</v>
      </c>
      <c r="E415" s="48" t="s">
        <v>8158</v>
      </c>
      <c r="F415" s="49" t="s">
        <v>7505</v>
      </c>
      <c r="G415" s="49" t="s">
        <v>7499</v>
      </c>
      <c r="H415" s="49" t="s">
        <v>7500</v>
      </c>
      <c r="I415" s="50" t="s">
        <v>7501</v>
      </c>
      <c r="J415" s="48" t="s">
        <v>7647</v>
      </c>
      <c r="K415" s="50">
        <v>4</v>
      </c>
      <c r="L415" s="50" t="s">
        <v>7502</v>
      </c>
    </row>
    <row r="416" spans="1:12">
      <c r="A416" s="45" t="s">
        <v>8159</v>
      </c>
      <c r="B416" s="46"/>
      <c r="C416" s="47">
        <v>29.85</v>
      </c>
      <c r="D416" s="47">
        <f t="shared" si="9"/>
        <v>0</v>
      </c>
      <c r="E416" s="48" t="s">
        <v>7994</v>
      </c>
      <c r="F416" s="49" t="s">
        <v>7531</v>
      </c>
      <c r="G416" s="49" t="s">
        <v>7793</v>
      </c>
      <c r="H416" s="49" t="s">
        <v>7500</v>
      </c>
      <c r="I416" s="50" t="s">
        <v>7501</v>
      </c>
      <c r="J416" s="48" t="s">
        <v>7647</v>
      </c>
      <c r="K416" s="50">
        <v>4</v>
      </c>
      <c r="L416" s="50" t="s">
        <v>7502</v>
      </c>
    </row>
    <row r="417" spans="1:12">
      <c r="A417" s="45" t="s">
        <v>8160</v>
      </c>
      <c r="B417" s="46"/>
      <c r="C417" s="47">
        <v>10.66</v>
      </c>
      <c r="D417" s="47">
        <f t="shared" si="9"/>
        <v>0</v>
      </c>
      <c r="E417" s="48" t="s">
        <v>7994</v>
      </c>
      <c r="F417" s="49" t="s">
        <v>7531</v>
      </c>
      <c r="G417" s="49" t="s">
        <v>7793</v>
      </c>
      <c r="H417" s="49" t="s">
        <v>7500</v>
      </c>
      <c r="I417" s="50" t="s">
        <v>7501</v>
      </c>
      <c r="J417" s="48" t="s">
        <v>7839</v>
      </c>
      <c r="K417" s="65">
        <v>2</v>
      </c>
      <c r="L417" s="50" t="s">
        <v>7502</v>
      </c>
    </row>
    <row r="418" spans="1:12">
      <c r="A418" s="45" t="s">
        <v>8161</v>
      </c>
      <c r="B418" s="46"/>
      <c r="C418" s="47">
        <v>112.5</v>
      </c>
      <c r="D418" s="47">
        <f t="shared" si="9"/>
        <v>0</v>
      </c>
      <c r="E418" s="48" t="s">
        <v>8066</v>
      </c>
      <c r="F418" s="49" t="s">
        <v>7505</v>
      </c>
      <c r="G418" s="49" t="s">
        <v>7499</v>
      </c>
      <c r="H418" s="49" t="s">
        <v>7500</v>
      </c>
      <c r="I418" s="50" t="s">
        <v>7501</v>
      </c>
      <c r="J418" s="48" t="s">
        <v>7511</v>
      </c>
      <c r="K418" s="50">
        <v>6</v>
      </c>
      <c r="L418" s="50" t="s">
        <v>7502</v>
      </c>
    </row>
    <row r="419" spans="1:12">
      <c r="A419" s="45" t="s">
        <v>8162</v>
      </c>
      <c r="B419" s="46"/>
      <c r="C419" s="47">
        <v>155.58000000000001</v>
      </c>
      <c r="D419" s="47">
        <f t="shared" si="9"/>
        <v>0</v>
      </c>
      <c r="E419" s="48" t="s">
        <v>8163</v>
      </c>
      <c r="F419" s="49" t="s">
        <v>7518</v>
      </c>
      <c r="G419" s="49" t="s">
        <v>7820</v>
      </c>
      <c r="H419" s="49" t="s">
        <v>7821</v>
      </c>
      <c r="I419" s="50" t="s">
        <v>7501</v>
      </c>
      <c r="J419" s="48" t="s">
        <v>7502</v>
      </c>
      <c r="K419" s="50">
        <v>12</v>
      </c>
      <c r="L419" s="50" t="s">
        <v>7502</v>
      </c>
    </row>
    <row r="420" spans="1:12">
      <c r="A420" s="45" t="s">
        <v>8164</v>
      </c>
      <c r="B420" s="46"/>
      <c r="C420" s="47">
        <v>29.97</v>
      </c>
      <c r="D420" s="47">
        <f t="shared" si="9"/>
        <v>0</v>
      </c>
      <c r="E420" s="48" t="s">
        <v>8165</v>
      </c>
      <c r="F420" s="49" t="s">
        <v>7539</v>
      </c>
      <c r="G420" s="49" t="s">
        <v>7941</v>
      </c>
      <c r="H420" s="49" t="s">
        <v>7500</v>
      </c>
      <c r="I420" s="50" t="s">
        <v>7501</v>
      </c>
      <c r="J420" s="48" t="s">
        <v>7537</v>
      </c>
      <c r="K420" s="50">
        <v>26</v>
      </c>
      <c r="L420" s="50" t="s">
        <v>7534</v>
      </c>
    </row>
    <row r="421" spans="1:12">
      <c r="A421" s="45" t="s">
        <v>8166</v>
      </c>
      <c r="B421" s="46"/>
      <c r="C421" s="47">
        <v>248.19</v>
      </c>
      <c r="D421" s="47">
        <f t="shared" si="9"/>
        <v>0</v>
      </c>
      <c r="E421" s="48" t="s">
        <v>8167</v>
      </c>
      <c r="F421" s="49" t="s">
        <v>7518</v>
      </c>
      <c r="G421" s="49" t="s">
        <v>7820</v>
      </c>
      <c r="H421" s="49" t="s">
        <v>7821</v>
      </c>
      <c r="I421" s="50" t="s">
        <v>7501</v>
      </c>
      <c r="J421" s="48" t="s">
        <v>7534</v>
      </c>
      <c r="K421" s="50">
        <v>52</v>
      </c>
      <c r="L421" s="50" t="s">
        <v>7534</v>
      </c>
    </row>
    <row r="422" spans="1:12">
      <c r="A422" s="45" t="s">
        <v>8168</v>
      </c>
      <c r="B422" s="46"/>
      <c r="C422" s="47">
        <v>273.19</v>
      </c>
      <c r="D422" s="47">
        <f t="shared" si="9"/>
        <v>0</v>
      </c>
      <c r="E422" s="48" t="s">
        <v>8169</v>
      </c>
      <c r="F422" s="49" t="s">
        <v>7518</v>
      </c>
      <c r="G422" s="49" t="s">
        <v>7820</v>
      </c>
      <c r="H422" s="49" t="s">
        <v>7821</v>
      </c>
      <c r="I422" s="50" t="s">
        <v>7501</v>
      </c>
      <c r="J422" s="48" t="s">
        <v>7534</v>
      </c>
      <c r="K422" s="50">
        <v>52</v>
      </c>
      <c r="L422" s="50" t="s">
        <v>7534</v>
      </c>
    </row>
    <row r="423" spans="1:12">
      <c r="A423" s="45" t="s">
        <v>8170</v>
      </c>
      <c r="B423" s="46"/>
      <c r="C423" s="47">
        <v>101.97</v>
      </c>
      <c r="D423" s="47">
        <f t="shared" si="9"/>
        <v>0</v>
      </c>
      <c r="E423" s="48" t="s">
        <v>8171</v>
      </c>
      <c r="F423" s="49" t="s">
        <v>7507</v>
      </c>
      <c r="G423" s="49" t="s">
        <v>7499</v>
      </c>
      <c r="H423" s="49" t="s">
        <v>7500</v>
      </c>
      <c r="I423" s="50" t="s">
        <v>7501</v>
      </c>
      <c r="J423" s="48" t="s">
        <v>7647</v>
      </c>
      <c r="K423" s="50">
        <v>4</v>
      </c>
      <c r="L423" s="50" t="s">
        <v>7502</v>
      </c>
    </row>
    <row r="424" spans="1:12">
      <c r="A424" s="45" t="s">
        <v>8172</v>
      </c>
      <c r="B424" s="46"/>
      <c r="C424" s="47">
        <v>59.97</v>
      </c>
      <c r="D424" s="47">
        <f t="shared" si="9"/>
        <v>0</v>
      </c>
      <c r="E424" s="48" t="s">
        <v>7634</v>
      </c>
      <c r="F424" s="49" t="s">
        <v>7531</v>
      </c>
      <c r="G424" s="49" t="s">
        <v>7499</v>
      </c>
      <c r="H424" s="49" t="s">
        <v>7500</v>
      </c>
      <c r="I424" s="50" t="s">
        <v>7501</v>
      </c>
      <c r="J424" s="48" t="s">
        <v>7511</v>
      </c>
      <c r="K424" s="50">
        <v>6</v>
      </c>
      <c r="L424" s="50" t="s">
        <v>7502</v>
      </c>
    </row>
    <row r="425" spans="1:12">
      <c r="A425" s="45" t="s">
        <v>8173</v>
      </c>
      <c r="B425" s="46"/>
      <c r="C425" s="47">
        <v>406.43</v>
      </c>
      <c r="D425" s="47">
        <f t="shared" si="9"/>
        <v>0</v>
      </c>
      <c r="E425" s="48" t="s">
        <v>8174</v>
      </c>
      <c r="F425" s="49" t="s">
        <v>7539</v>
      </c>
      <c r="G425" s="49" t="s">
        <v>7860</v>
      </c>
      <c r="H425" s="49" t="s">
        <v>7821</v>
      </c>
      <c r="I425" s="50" t="s">
        <v>7501</v>
      </c>
      <c r="J425" s="48" t="s">
        <v>7537</v>
      </c>
      <c r="K425" s="50">
        <v>26</v>
      </c>
      <c r="L425" s="50" t="s">
        <v>7534</v>
      </c>
    </row>
    <row r="426" spans="1:12">
      <c r="A426" s="45" t="s">
        <v>8175</v>
      </c>
      <c r="B426" s="46"/>
      <c r="C426" s="47">
        <v>91.68</v>
      </c>
      <c r="D426" s="47">
        <f t="shared" si="9"/>
        <v>0</v>
      </c>
      <c r="E426" s="48" t="s">
        <v>8176</v>
      </c>
      <c r="F426" s="49" t="s">
        <v>7539</v>
      </c>
      <c r="G426" s="49" t="s">
        <v>7860</v>
      </c>
      <c r="H426" s="49" t="s">
        <v>7500</v>
      </c>
      <c r="I426" s="50" t="s">
        <v>7501</v>
      </c>
      <c r="J426" s="48" t="s">
        <v>7502</v>
      </c>
      <c r="K426" s="50">
        <v>12</v>
      </c>
      <c r="L426" s="50" t="s">
        <v>7502</v>
      </c>
    </row>
    <row r="427" spans="1:12">
      <c r="A427" s="45" t="s">
        <v>8177</v>
      </c>
      <c r="B427" s="46"/>
      <c r="C427" s="47">
        <v>103.6</v>
      </c>
      <c r="D427" s="47">
        <f t="shared" si="9"/>
        <v>0</v>
      </c>
      <c r="E427" s="48" t="s">
        <v>8178</v>
      </c>
      <c r="F427" s="49" t="s">
        <v>7590</v>
      </c>
      <c r="G427" s="49" t="s">
        <v>8124</v>
      </c>
      <c r="H427" s="49" t="s">
        <v>7864</v>
      </c>
      <c r="I427" s="50" t="s">
        <v>7501</v>
      </c>
      <c r="J427" s="48" t="s">
        <v>7502</v>
      </c>
      <c r="K427" s="50">
        <v>12</v>
      </c>
      <c r="L427" s="50" t="s">
        <v>7502</v>
      </c>
    </row>
    <row r="428" spans="1:12">
      <c r="A428" s="45" t="s">
        <v>8179</v>
      </c>
      <c r="B428" s="46"/>
      <c r="C428" s="47">
        <v>51.16</v>
      </c>
      <c r="D428" s="47">
        <f t="shared" si="9"/>
        <v>0</v>
      </c>
      <c r="E428" s="48" t="s">
        <v>7873</v>
      </c>
      <c r="F428" s="49" t="s">
        <v>7507</v>
      </c>
      <c r="G428" s="49" t="s">
        <v>7793</v>
      </c>
      <c r="H428" s="49" t="s">
        <v>7500</v>
      </c>
      <c r="I428" s="50" t="s">
        <v>7501</v>
      </c>
      <c r="J428" s="48" t="s">
        <v>7511</v>
      </c>
      <c r="K428" s="50">
        <v>6</v>
      </c>
      <c r="L428" s="50" t="s">
        <v>7502</v>
      </c>
    </row>
    <row r="429" spans="1:12">
      <c r="A429" s="51" t="s">
        <v>8180</v>
      </c>
      <c r="B429" s="43"/>
      <c r="C429" s="72">
        <v>85.28</v>
      </c>
      <c r="D429" s="47">
        <f t="shared" si="9"/>
        <v>0</v>
      </c>
      <c r="E429" s="61" t="s">
        <v>7990</v>
      </c>
      <c r="F429" s="61" t="s">
        <v>7645</v>
      </c>
      <c r="G429" s="61" t="s">
        <v>7793</v>
      </c>
      <c r="H429" s="61" t="s">
        <v>7500</v>
      </c>
      <c r="I429" s="62" t="s">
        <v>7501</v>
      </c>
      <c r="J429" s="61" t="s">
        <v>7502</v>
      </c>
      <c r="K429" s="64">
        <v>12</v>
      </c>
      <c r="L429" s="62" t="s">
        <v>7502</v>
      </c>
    </row>
    <row r="430" spans="1:12">
      <c r="A430" s="51" t="s">
        <v>8181</v>
      </c>
      <c r="B430" s="43"/>
      <c r="C430" s="47">
        <v>89.54</v>
      </c>
      <c r="D430" s="47">
        <f t="shared" si="9"/>
        <v>0</v>
      </c>
      <c r="E430" s="52" t="s">
        <v>7830</v>
      </c>
      <c r="F430" s="52" t="s">
        <v>7513</v>
      </c>
      <c r="G430" s="52" t="s">
        <v>7793</v>
      </c>
      <c r="H430" s="52" t="s">
        <v>7500</v>
      </c>
      <c r="I430" s="53" t="s">
        <v>7501</v>
      </c>
      <c r="J430" s="54" t="s">
        <v>7502</v>
      </c>
      <c r="K430" s="55">
        <v>14</v>
      </c>
      <c r="L430" s="53" t="s">
        <v>7502</v>
      </c>
    </row>
    <row r="431" spans="1:12">
      <c r="A431" s="45" t="s">
        <v>8182</v>
      </c>
      <c r="B431" s="46"/>
      <c r="C431" s="47">
        <v>52.31</v>
      </c>
      <c r="D431" s="47">
        <f t="shared" si="9"/>
        <v>0</v>
      </c>
      <c r="E431" s="48" t="s">
        <v>7656</v>
      </c>
      <c r="F431" s="49" t="s">
        <v>7531</v>
      </c>
      <c r="G431" s="49" t="s">
        <v>7657</v>
      </c>
      <c r="H431" s="49" t="s">
        <v>7500</v>
      </c>
      <c r="I431" s="50" t="s">
        <v>7501</v>
      </c>
      <c r="J431" s="48" t="s">
        <v>7511</v>
      </c>
      <c r="K431" s="50">
        <v>7</v>
      </c>
      <c r="L431" s="50" t="s">
        <v>7502</v>
      </c>
    </row>
    <row r="432" spans="1:12">
      <c r="A432" s="45" t="s">
        <v>8183</v>
      </c>
      <c r="B432" s="46"/>
      <c r="C432" s="47">
        <v>34.17</v>
      </c>
      <c r="D432" s="47">
        <f t="shared" si="9"/>
        <v>0</v>
      </c>
      <c r="E432" s="48" t="s">
        <v>8184</v>
      </c>
      <c r="F432" s="49" t="s">
        <v>7523</v>
      </c>
      <c r="G432" s="49" t="s">
        <v>7657</v>
      </c>
      <c r="H432" s="49" t="s">
        <v>7500</v>
      </c>
      <c r="I432" s="50" t="s">
        <v>7501</v>
      </c>
      <c r="J432" s="48" t="s">
        <v>7511</v>
      </c>
      <c r="K432" s="50">
        <v>6</v>
      </c>
      <c r="L432" s="50" t="s">
        <v>7502</v>
      </c>
    </row>
    <row r="433" spans="1:12">
      <c r="A433" s="45" t="s">
        <v>8185</v>
      </c>
      <c r="B433" s="46"/>
      <c r="C433" s="47">
        <v>50.97</v>
      </c>
      <c r="D433" s="47">
        <f t="shared" si="9"/>
        <v>0</v>
      </c>
      <c r="E433" s="48" t="s">
        <v>8186</v>
      </c>
      <c r="F433" s="49" t="s">
        <v>7498</v>
      </c>
      <c r="G433" s="49" t="s">
        <v>8187</v>
      </c>
      <c r="H433" s="49" t="s">
        <v>7500</v>
      </c>
      <c r="I433" s="50" t="s">
        <v>7501</v>
      </c>
      <c r="J433" s="48" t="s">
        <v>7502</v>
      </c>
      <c r="K433" s="50">
        <v>12</v>
      </c>
      <c r="L433" s="50" t="s">
        <v>7502</v>
      </c>
    </row>
    <row r="434" spans="1:12">
      <c r="A434" s="45" t="s">
        <v>8188</v>
      </c>
      <c r="B434" s="46"/>
      <c r="C434" s="47">
        <v>81.25</v>
      </c>
      <c r="D434" s="47">
        <f t="shared" si="9"/>
        <v>0</v>
      </c>
      <c r="E434" s="48" t="s">
        <v>8189</v>
      </c>
      <c r="F434" s="49" t="s">
        <v>7539</v>
      </c>
      <c r="G434" s="49" t="s">
        <v>7817</v>
      </c>
      <c r="H434" s="49" t="s">
        <v>7552</v>
      </c>
      <c r="I434" s="50" t="s">
        <v>7501</v>
      </c>
      <c r="J434" s="48" t="s">
        <v>7502</v>
      </c>
      <c r="K434" s="50">
        <v>12</v>
      </c>
      <c r="L434" s="50" t="s">
        <v>7502</v>
      </c>
    </row>
    <row r="435" spans="1:12">
      <c r="A435" s="45" t="s">
        <v>8190</v>
      </c>
      <c r="B435" s="46"/>
      <c r="C435" s="47">
        <v>58.05</v>
      </c>
      <c r="D435" s="47">
        <f t="shared" si="9"/>
        <v>0</v>
      </c>
      <c r="E435" s="48" t="s">
        <v>8191</v>
      </c>
      <c r="F435" s="49" t="s">
        <v>7539</v>
      </c>
      <c r="G435" s="49" t="s">
        <v>7960</v>
      </c>
      <c r="H435" s="49" t="s">
        <v>7821</v>
      </c>
      <c r="I435" s="50" t="s">
        <v>7501</v>
      </c>
      <c r="J435" s="48" t="s">
        <v>7502</v>
      </c>
      <c r="K435" s="50">
        <v>12</v>
      </c>
      <c r="L435" s="50" t="s">
        <v>7502</v>
      </c>
    </row>
    <row r="436" spans="1:12">
      <c r="A436" s="45" t="s">
        <v>8192</v>
      </c>
      <c r="B436" s="46"/>
      <c r="C436" s="47">
        <v>58.05</v>
      </c>
      <c r="D436" s="47">
        <f t="shared" si="9"/>
        <v>0</v>
      </c>
      <c r="E436" s="48" t="s">
        <v>8191</v>
      </c>
      <c r="F436" s="49" t="s">
        <v>7539</v>
      </c>
      <c r="G436" s="49" t="s">
        <v>7960</v>
      </c>
      <c r="H436" s="49" t="s">
        <v>7821</v>
      </c>
      <c r="I436" s="50" t="s">
        <v>7501</v>
      </c>
      <c r="J436" s="48" t="s">
        <v>7502</v>
      </c>
      <c r="K436" s="50">
        <v>12</v>
      </c>
      <c r="L436" s="50" t="s">
        <v>7502</v>
      </c>
    </row>
    <row r="437" spans="1:12">
      <c r="A437" s="45" t="s">
        <v>8193</v>
      </c>
      <c r="B437" s="46"/>
      <c r="C437" s="47">
        <v>85.14</v>
      </c>
      <c r="D437" s="47">
        <f t="shared" si="9"/>
        <v>0</v>
      </c>
      <c r="E437" s="48" t="s">
        <v>8191</v>
      </c>
      <c r="F437" s="49" t="s">
        <v>7539</v>
      </c>
      <c r="G437" s="49" t="s">
        <v>7960</v>
      </c>
      <c r="H437" s="49" t="s">
        <v>7821</v>
      </c>
      <c r="I437" s="50" t="s">
        <v>7501</v>
      </c>
      <c r="J437" s="48" t="s">
        <v>7502</v>
      </c>
      <c r="K437" s="50">
        <v>12</v>
      </c>
      <c r="L437" s="50" t="s">
        <v>7502</v>
      </c>
    </row>
    <row r="438" spans="1:12">
      <c r="A438" s="51" t="s">
        <v>8194</v>
      </c>
      <c r="B438" s="43"/>
      <c r="C438" s="47">
        <v>224.43</v>
      </c>
      <c r="D438" s="47">
        <f t="shared" si="9"/>
        <v>0</v>
      </c>
      <c r="E438" s="52" t="s">
        <v>7525</v>
      </c>
      <c r="F438" s="52" t="s">
        <v>7645</v>
      </c>
      <c r="G438" s="52" t="s">
        <v>7526</v>
      </c>
      <c r="H438" s="52" t="s">
        <v>7500</v>
      </c>
      <c r="I438" s="53" t="s">
        <v>7501</v>
      </c>
      <c r="J438" s="54" t="s">
        <v>7502</v>
      </c>
      <c r="K438" s="55">
        <v>12</v>
      </c>
      <c r="L438" s="53" t="s">
        <v>7502</v>
      </c>
    </row>
    <row r="439" spans="1:12">
      <c r="A439" s="45" t="s">
        <v>8194</v>
      </c>
      <c r="B439" s="46"/>
      <c r="C439" s="47">
        <v>48.93</v>
      </c>
      <c r="D439" s="47">
        <f t="shared" si="9"/>
        <v>0</v>
      </c>
      <c r="E439" s="48" t="s">
        <v>8195</v>
      </c>
      <c r="F439" s="49" t="s">
        <v>7645</v>
      </c>
      <c r="G439" s="49" t="s">
        <v>8111</v>
      </c>
      <c r="H439" s="49" t="s">
        <v>7500</v>
      </c>
      <c r="I439" s="50" t="s">
        <v>7501</v>
      </c>
      <c r="J439" s="48" t="s">
        <v>7502</v>
      </c>
      <c r="K439" s="65">
        <v>12</v>
      </c>
      <c r="L439" s="50" t="s">
        <v>7502</v>
      </c>
    </row>
    <row r="440" spans="1:12">
      <c r="A440" s="45" t="s">
        <v>8196</v>
      </c>
      <c r="B440" s="46"/>
      <c r="C440" s="47">
        <v>44.69</v>
      </c>
      <c r="D440" s="47">
        <f t="shared" si="9"/>
        <v>0</v>
      </c>
      <c r="E440" s="48" t="s">
        <v>8051</v>
      </c>
      <c r="F440" s="49" t="s">
        <v>7645</v>
      </c>
      <c r="G440" s="49" t="s">
        <v>7817</v>
      </c>
      <c r="H440" s="49" t="s">
        <v>7552</v>
      </c>
      <c r="I440" s="50" t="s">
        <v>7501</v>
      </c>
      <c r="J440" s="48" t="s">
        <v>7502</v>
      </c>
      <c r="K440" s="65">
        <v>12</v>
      </c>
      <c r="L440" s="50" t="s">
        <v>7502</v>
      </c>
    </row>
    <row r="441" spans="1:12">
      <c r="A441" s="45" t="s">
        <v>8197</v>
      </c>
      <c r="B441" s="46"/>
      <c r="C441" s="47">
        <v>47.53</v>
      </c>
      <c r="D441" s="47">
        <f t="shared" si="9"/>
        <v>0</v>
      </c>
      <c r="E441" s="48" t="s">
        <v>7932</v>
      </c>
      <c r="F441" s="49" t="s">
        <v>7645</v>
      </c>
      <c r="G441" s="49" t="s">
        <v>7817</v>
      </c>
      <c r="H441" s="49" t="s">
        <v>7552</v>
      </c>
      <c r="I441" s="50" t="s">
        <v>7501</v>
      </c>
      <c r="J441" s="48" t="s">
        <v>7502</v>
      </c>
      <c r="K441" s="50">
        <v>12</v>
      </c>
      <c r="L441" s="50" t="s">
        <v>7502</v>
      </c>
    </row>
    <row r="442" spans="1:12">
      <c r="A442" s="45" t="s">
        <v>8198</v>
      </c>
      <c r="B442" s="46"/>
      <c r="C442" s="47">
        <v>29.97</v>
      </c>
      <c r="D442" s="47">
        <f t="shared" si="9"/>
        <v>0</v>
      </c>
      <c r="E442" s="48" t="s">
        <v>7669</v>
      </c>
      <c r="F442" s="49" t="s">
        <v>7645</v>
      </c>
      <c r="G442" s="49" t="s">
        <v>7499</v>
      </c>
      <c r="H442" s="49" t="s">
        <v>7500</v>
      </c>
      <c r="I442" s="50" t="s">
        <v>7501</v>
      </c>
      <c r="J442" s="48" t="s">
        <v>7502</v>
      </c>
      <c r="K442" s="50">
        <v>12</v>
      </c>
      <c r="L442" s="50" t="s">
        <v>7502</v>
      </c>
    </row>
    <row r="443" spans="1:12">
      <c r="A443" s="45" t="s">
        <v>8199</v>
      </c>
      <c r="B443" s="46"/>
      <c r="C443" s="47">
        <v>47.53</v>
      </c>
      <c r="D443" s="47">
        <f t="shared" si="9"/>
        <v>0</v>
      </c>
      <c r="E443" s="48" t="s">
        <v>8200</v>
      </c>
      <c r="F443" s="49" t="s">
        <v>7645</v>
      </c>
      <c r="G443" s="49" t="s">
        <v>7817</v>
      </c>
      <c r="H443" s="49" t="s">
        <v>7552</v>
      </c>
      <c r="I443" s="50" t="s">
        <v>7501</v>
      </c>
      <c r="J443" s="48" t="s">
        <v>7502</v>
      </c>
      <c r="K443" s="50">
        <v>12</v>
      </c>
      <c r="L443" s="50" t="s">
        <v>7502</v>
      </c>
    </row>
    <row r="444" spans="1:12">
      <c r="A444" s="45" t="s">
        <v>8201</v>
      </c>
      <c r="B444" s="46"/>
      <c r="C444" s="47">
        <v>40.75</v>
      </c>
      <c r="D444" s="47">
        <f t="shared" si="9"/>
        <v>0</v>
      </c>
      <c r="E444" s="48" t="s">
        <v>8121</v>
      </c>
      <c r="F444" s="49" t="s">
        <v>7645</v>
      </c>
      <c r="G444" s="49" t="s">
        <v>7941</v>
      </c>
      <c r="H444" s="49" t="s">
        <v>7500</v>
      </c>
      <c r="I444" s="50" t="s">
        <v>7501</v>
      </c>
      <c r="J444" s="48" t="s">
        <v>7502</v>
      </c>
      <c r="K444" s="76">
        <v>12</v>
      </c>
      <c r="L444" s="50" t="s">
        <v>7502</v>
      </c>
    </row>
    <row r="445" spans="1:12">
      <c r="A445" s="77" t="s">
        <v>8202</v>
      </c>
      <c r="B445" s="43"/>
      <c r="C445" s="59">
        <v>254</v>
      </c>
      <c r="D445" s="47">
        <f t="shared" si="9"/>
        <v>0</v>
      </c>
      <c r="E445" s="48" t="s">
        <v>7525</v>
      </c>
      <c r="F445" s="48" t="s">
        <v>7645</v>
      </c>
      <c r="G445" s="54" t="s">
        <v>7526</v>
      </c>
      <c r="H445" s="54" t="s">
        <v>7500</v>
      </c>
      <c r="I445" s="53" t="s">
        <v>7501</v>
      </c>
      <c r="J445" s="48" t="s">
        <v>7502</v>
      </c>
      <c r="K445" s="50">
        <v>12</v>
      </c>
      <c r="L445" s="50" t="e">
        <f>IF(#REF!="Weekly","Weekly",IF(#REF!="Biweekly","Weekly","Monthly"))</f>
        <v>#REF!</v>
      </c>
    </row>
    <row r="446" spans="1:12">
      <c r="A446" s="45" t="s">
        <v>8203</v>
      </c>
      <c r="B446" s="46"/>
      <c r="C446" s="47">
        <v>69.66</v>
      </c>
      <c r="D446" s="47">
        <f t="shared" si="9"/>
        <v>0</v>
      </c>
      <c r="E446" s="48" t="s">
        <v>8191</v>
      </c>
      <c r="F446" s="49" t="s">
        <v>7645</v>
      </c>
      <c r="G446" s="49" t="s">
        <v>7960</v>
      </c>
      <c r="H446" s="49" t="s">
        <v>7821</v>
      </c>
      <c r="I446" s="50" t="s">
        <v>7501</v>
      </c>
      <c r="J446" s="48" t="s">
        <v>7502</v>
      </c>
      <c r="K446" s="50">
        <v>12</v>
      </c>
      <c r="L446" s="50" t="s">
        <v>7502</v>
      </c>
    </row>
    <row r="447" spans="1:12">
      <c r="A447" s="45" t="s">
        <v>8204</v>
      </c>
      <c r="B447" s="46"/>
      <c r="C447" s="47">
        <v>154.80000000000001</v>
      </c>
      <c r="D447" s="47">
        <f t="shared" si="9"/>
        <v>0</v>
      </c>
      <c r="E447" s="48" t="s">
        <v>8056</v>
      </c>
      <c r="F447" s="49" t="s">
        <v>7498</v>
      </c>
      <c r="G447" s="49" t="s">
        <v>7806</v>
      </c>
      <c r="H447" s="49" t="s">
        <v>7552</v>
      </c>
      <c r="I447" s="50" t="s">
        <v>7501</v>
      </c>
      <c r="J447" s="48" t="s">
        <v>7537</v>
      </c>
      <c r="K447" s="50">
        <v>26</v>
      </c>
      <c r="L447" s="50" t="s">
        <v>7534</v>
      </c>
    </row>
    <row r="448" spans="1:12">
      <c r="A448" s="45" t="s">
        <v>8205</v>
      </c>
      <c r="B448" s="46"/>
      <c r="C448" s="47">
        <v>94.8</v>
      </c>
      <c r="D448" s="47">
        <f t="shared" si="9"/>
        <v>0</v>
      </c>
      <c r="E448" s="48" t="s">
        <v>8056</v>
      </c>
      <c r="F448" s="49" t="s">
        <v>7498</v>
      </c>
      <c r="G448" s="49" t="s">
        <v>7806</v>
      </c>
      <c r="H448" s="49" t="s">
        <v>7552</v>
      </c>
      <c r="I448" s="50" t="s">
        <v>7501</v>
      </c>
      <c r="J448" s="48" t="s">
        <v>7537</v>
      </c>
      <c r="K448" s="50">
        <v>16</v>
      </c>
      <c r="L448" s="50" t="s">
        <v>7534</v>
      </c>
    </row>
    <row r="449" spans="1:12">
      <c r="A449" s="45" t="s">
        <v>8206</v>
      </c>
      <c r="B449" s="46"/>
      <c r="C449" s="47">
        <v>59.97</v>
      </c>
      <c r="D449" s="47">
        <f t="shared" si="9"/>
        <v>0</v>
      </c>
      <c r="E449" s="48" t="s">
        <v>8207</v>
      </c>
      <c r="F449" s="49" t="s">
        <v>7498</v>
      </c>
      <c r="G449" s="49" t="s">
        <v>7499</v>
      </c>
      <c r="H449" s="49" t="s">
        <v>7552</v>
      </c>
      <c r="I449" s="50" t="s">
        <v>7501</v>
      </c>
      <c r="J449" s="48" t="s">
        <v>7502</v>
      </c>
      <c r="K449" s="50">
        <v>12</v>
      </c>
      <c r="L449" s="50" t="s">
        <v>7502</v>
      </c>
    </row>
    <row r="450" spans="1:12">
      <c r="A450" s="45" t="s">
        <v>8208</v>
      </c>
      <c r="B450" s="46"/>
      <c r="C450" s="47">
        <v>64.5</v>
      </c>
      <c r="D450" s="47">
        <f t="shared" si="9"/>
        <v>0</v>
      </c>
      <c r="E450" s="48" t="s">
        <v>8056</v>
      </c>
      <c r="F450" s="49" t="s">
        <v>7498</v>
      </c>
      <c r="G450" s="49" t="s">
        <v>7806</v>
      </c>
      <c r="H450" s="49" t="s">
        <v>7552</v>
      </c>
      <c r="I450" s="50" t="s">
        <v>7501</v>
      </c>
      <c r="J450" s="48" t="s">
        <v>7502</v>
      </c>
      <c r="K450" s="50">
        <v>16</v>
      </c>
      <c r="L450" s="50" t="s">
        <v>7502</v>
      </c>
    </row>
    <row r="451" spans="1:12">
      <c r="A451" s="56" t="s">
        <v>8209</v>
      </c>
      <c r="B451" s="43"/>
      <c r="C451" s="58">
        <v>127.93</v>
      </c>
      <c r="D451" s="47">
        <v>0</v>
      </c>
      <c r="E451" s="52" t="s">
        <v>7830</v>
      </c>
      <c r="F451" s="52" t="s">
        <v>7645</v>
      </c>
      <c r="G451" s="52" t="s">
        <v>7793</v>
      </c>
      <c r="H451" s="52" t="s">
        <v>7500</v>
      </c>
      <c r="I451" s="53" t="s">
        <v>7501</v>
      </c>
      <c r="J451" s="52" t="s">
        <v>7502</v>
      </c>
      <c r="K451" s="55">
        <v>12</v>
      </c>
      <c r="L451" s="53" t="s">
        <v>7502</v>
      </c>
    </row>
    <row r="452" spans="1:12">
      <c r="A452" s="45" t="s">
        <v>8210</v>
      </c>
      <c r="B452" s="46"/>
      <c r="C452" s="47">
        <v>20.39</v>
      </c>
      <c r="D452" s="47">
        <f t="shared" ref="D452:D515" si="10">B452*C452</f>
        <v>0</v>
      </c>
      <c r="E452" s="49" t="s">
        <v>8211</v>
      </c>
      <c r="F452" s="49" t="s">
        <v>7513</v>
      </c>
      <c r="G452" s="49" t="s">
        <v>8111</v>
      </c>
      <c r="H452" s="49" t="s">
        <v>7500</v>
      </c>
      <c r="I452" s="50" t="s">
        <v>7501</v>
      </c>
      <c r="J452" s="48" t="s">
        <v>7502</v>
      </c>
      <c r="K452" s="50">
        <v>12</v>
      </c>
      <c r="L452" s="50" t="s">
        <v>7502</v>
      </c>
    </row>
    <row r="453" spans="1:12">
      <c r="A453" s="51" t="s">
        <v>8212</v>
      </c>
      <c r="B453" s="43"/>
      <c r="C453" s="72">
        <v>85.28</v>
      </c>
      <c r="D453" s="47">
        <f t="shared" si="10"/>
        <v>0</v>
      </c>
      <c r="E453" s="61" t="s">
        <v>7990</v>
      </c>
      <c r="F453" s="61" t="s">
        <v>7645</v>
      </c>
      <c r="G453" s="61" t="s">
        <v>7793</v>
      </c>
      <c r="H453" s="61" t="s">
        <v>7500</v>
      </c>
      <c r="I453" s="62" t="s">
        <v>7501</v>
      </c>
      <c r="J453" s="61" t="s">
        <v>7502</v>
      </c>
      <c r="K453" s="64">
        <v>12</v>
      </c>
      <c r="L453" s="62" t="s">
        <v>7502</v>
      </c>
    </row>
    <row r="454" spans="1:12">
      <c r="A454" s="45" t="s">
        <v>8213</v>
      </c>
      <c r="B454" s="46"/>
      <c r="C454" s="47">
        <v>102.24</v>
      </c>
      <c r="D454" s="47">
        <f t="shared" si="10"/>
        <v>0</v>
      </c>
      <c r="E454" s="48" t="s">
        <v>8041</v>
      </c>
      <c r="F454" s="49" t="s">
        <v>7645</v>
      </c>
      <c r="G454" s="49" t="s">
        <v>7850</v>
      </c>
      <c r="H454" s="49" t="s">
        <v>7851</v>
      </c>
      <c r="I454" s="50" t="s">
        <v>7501</v>
      </c>
      <c r="J454" s="48" t="s">
        <v>7502</v>
      </c>
      <c r="K454" s="50">
        <v>12</v>
      </c>
      <c r="L454" s="50" t="s">
        <v>7502</v>
      </c>
    </row>
    <row r="455" spans="1:12">
      <c r="A455" s="45" t="s">
        <v>8214</v>
      </c>
      <c r="B455" s="46"/>
      <c r="C455" s="47">
        <v>176.39</v>
      </c>
      <c r="D455" s="47">
        <f t="shared" si="10"/>
        <v>0</v>
      </c>
      <c r="E455" s="48" t="s">
        <v>7810</v>
      </c>
      <c r="F455" s="49" t="s">
        <v>7702</v>
      </c>
      <c r="G455" s="49" t="s">
        <v>7526</v>
      </c>
      <c r="H455" s="49" t="s">
        <v>7500</v>
      </c>
      <c r="I455" s="50" t="s">
        <v>7501</v>
      </c>
      <c r="J455" s="48" t="s">
        <v>7502</v>
      </c>
      <c r="K455" s="50">
        <v>13</v>
      </c>
      <c r="L455" s="50" t="s">
        <v>7502</v>
      </c>
    </row>
    <row r="456" spans="1:12">
      <c r="A456" s="45" t="s">
        <v>8215</v>
      </c>
      <c r="B456" s="46"/>
      <c r="C456" s="47">
        <v>45</v>
      </c>
      <c r="D456" s="47">
        <f t="shared" si="10"/>
        <v>0</v>
      </c>
      <c r="E456" s="48" t="s">
        <v>8216</v>
      </c>
      <c r="F456" s="49" t="s">
        <v>7513</v>
      </c>
      <c r="G456" s="49" t="s">
        <v>7499</v>
      </c>
      <c r="H456" s="49" t="s">
        <v>7500</v>
      </c>
      <c r="I456" s="50" t="s">
        <v>7501</v>
      </c>
      <c r="J456" s="48" t="s">
        <v>7647</v>
      </c>
      <c r="K456" s="50">
        <v>4</v>
      </c>
      <c r="L456" s="50" t="s">
        <v>7502</v>
      </c>
    </row>
    <row r="457" spans="1:12">
      <c r="A457" s="45" t="s">
        <v>8217</v>
      </c>
      <c r="B457" s="46"/>
      <c r="C457" s="47">
        <v>25.15</v>
      </c>
      <c r="D457" s="47">
        <f t="shared" si="10"/>
        <v>0</v>
      </c>
      <c r="E457" s="48" t="s">
        <v>7932</v>
      </c>
      <c r="F457" s="49" t="s">
        <v>7531</v>
      </c>
      <c r="G457" s="49" t="s">
        <v>7817</v>
      </c>
      <c r="H457" s="49" t="s">
        <v>7552</v>
      </c>
      <c r="I457" s="50" t="s">
        <v>7501</v>
      </c>
      <c r="J457" s="48" t="s">
        <v>7502</v>
      </c>
      <c r="K457" s="50">
        <v>12</v>
      </c>
      <c r="L457" s="50" t="s">
        <v>7502</v>
      </c>
    </row>
    <row r="458" spans="1:12">
      <c r="A458" s="45" t="s">
        <v>8218</v>
      </c>
      <c r="B458" s="46"/>
      <c r="C458" s="47">
        <v>61.48</v>
      </c>
      <c r="D458" s="47">
        <f t="shared" si="10"/>
        <v>0</v>
      </c>
      <c r="E458" s="48" t="s">
        <v>8219</v>
      </c>
      <c r="F458" s="49" t="s">
        <v>7531</v>
      </c>
      <c r="G458" s="49" t="s">
        <v>7817</v>
      </c>
      <c r="H458" s="49" t="s">
        <v>7552</v>
      </c>
      <c r="I458" s="50" t="s">
        <v>7501</v>
      </c>
      <c r="J458" s="48" t="s">
        <v>7502</v>
      </c>
      <c r="K458" s="50">
        <v>12</v>
      </c>
      <c r="L458" s="50" t="s">
        <v>7502</v>
      </c>
    </row>
    <row r="459" spans="1:12">
      <c r="A459" s="45" t="s">
        <v>8220</v>
      </c>
      <c r="B459" s="46"/>
      <c r="C459" s="47">
        <v>21</v>
      </c>
      <c r="D459" s="47">
        <f t="shared" si="10"/>
        <v>0</v>
      </c>
      <c r="E459" s="48" t="s">
        <v>8056</v>
      </c>
      <c r="F459" s="49" t="s">
        <v>7507</v>
      </c>
      <c r="G459" s="49" t="s">
        <v>7806</v>
      </c>
      <c r="H459" s="49" t="s">
        <v>7552</v>
      </c>
      <c r="I459" s="50" t="s">
        <v>7501</v>
      </c>
      <c r="J459" s="48" t="s">
        <v>7647</v>
      </c>
      <c r="K459" s="50">
        <v>4</v>
      </c>
      <c r="L459" s="50" t="s">
        <v>7502</v>
      </c>
    </row>
    <row r="460" spans="1:12">
      <c r="A460" s="45" t="s">
        <v>8221</v>
      </c>
      <c r="B460" s="47"/>
      <c r="C460" s="47">
        <v>7.52</v>
      </c>
      <c r="D460" s="47">
        <f t="shared" si="10"/>
        <v>0</v>
      </c>
      <c r="E460" s="48" t="s">
        <v>8051</v>
      </c>
      <c r="F460" s="49" t="s">
        <v>7645</v>
      </c>
      <c r="G460" s="49" t="s">
        <v>7817</v>
      </c>
      <c r="H460" s="49" t="s">
        <v>7552</v>
      </c>
      <c r="I460" s="50" t="s">
        <v>7501</v>
      </c>
      <c r="J460" s="48" t="s">
        <v>7852</v>
      </c>
      <c r="K460" s="65">
        <v>1</v>
      </c>
      <c r="L460" s="50" t="str">
        <f>IF(J460="Weekly","Weekly",IF(J460="Biweekly","Weekly","Monthly"))</f>
        <v>Monthly</v>
      </c>
    </row>
    <row r="461" spans="1:12">
      <c r="A461" s="45" t="s">
        <v>8222</v>
      </c>
      <c r="B461" s="47"/>
      <c r="C461" s="47">
        <v>7.52</v>
      </c>
      <c r="D461" s="47">
        <f t="shared" si="10"/>
        <v>0</v>
      </c>
      <c r="E461" s="48" t="s">
        <v>8051</v>
      </c>
      <c r="F461" s="49" t="s">
        <v>7645</v>
      </c>
      <c r="G461" s="49" t="s">
        <v>7817</v>
      </c>
      <c r="H461" s="49" t="s">
        <v>7552</v>
      </c>
      <c r="I461" s="50" t="s">
        <v>7501</v>
      </c>
      <c r="J461" s="48" t="s">
        <v>7852</v>
      </c>
      <c r="K461" s="65">
        <v>1</v>
      </c>
      <c r="L461" s="50" t="str">
        <f>IF(J461="Weekly","Weekly",IF(J461="Biweekly","Weekly","Monthly"))</f>
        <v>Monthly</v>
      </c>
    </row>
    <row r="462" spans="1:12">
      <c r="A462" s="45" t="s">
        <v>8223</v>
      </c>
      <c r="B462" s="47"/>
      <c r="C462" s="47">
        <v>7.52</v>
      </c>
      <c r="D462" s="47">
        <f t="shared" si="10"/>
        <v>0</v>
      </c>
      <c r="E462" s="48" t="s">
        <v>8051</v>
      </c>
      <c r="F462" s="49" t="s">
        <v>7645</v>
      </c>
      <c r="G462" s="49" t="s">
        <v>7817</v>
      </c>
      <c r="H462" s="49" t="s">
        <v>7552</v>
      </c>
      <c r="I462" s="50" t="s">
        <v>7501</v>
      </c>
      <c r="J462" s="48" t="s">
        <v>7852</v>
      </c>
      <c r="K462" s="65">
        <v>1</v>
      </c>
      <c r="L462" s="50" t="str">
        <f>IF(J462="Weekly","Weekly",IF(J462="Biweekly","Weekly","Monthly"))</f>
        <v>Monthly</v>
      </c>
    </row>
    <row r="463" spans="1:12">
      <c r="A463" s="45" t="s">
        <v>8224</v>
      </c>
      <c r="B463" s="46"/>
      <c r="C463" s="47">
        <v>119.25</v>
      </c>
      <c r="D463" s="47">
        <f t="shared" si="10"/>
        <v>0</v>
      </c>
      <c r="E463" s="48" t="s">
        <v>7841</v>
      </c>
      <c r="F463" s="49" t="s">
        <v>7498</v>
      </c>
      <c r="G463" s="49" t="s">
        <v>7499</v>
      </c>
      <c r="H463" s="49" t="s">
        <v>7500</v>
      </c>
      <c r="I463" s="50" t="s">
        <v>7501</v>
      </c>
      <c r="J463" s="48" t="s">
        <v>7534</v>
      </c>
      <c r="K463" s="50">
        <v>25</v>
      </c>
      <c r="L463" s="50" t="s">
        <v>7534</v>
      </c>
    </row>
    <row r="464" spans="1:12">
      <c r="A464" s="45" t="s">
        <v>8225</v>
      </c>
      <c r="B464" s="46"/>
      <c r="C464" s="47">
        <v>0</v>
      </c>
      <c r="D464" s="47">
        <f t="shared" si="10"/>
        <v>0</v>
      </c>
      <c r="E464" s="48" t="s">
        <v>8226</v>
      </c>
      <c r="F464" s="49" t="s">
        <v>7539</v>
      </c>
      <c r="G464" s="49" t="s">
        <v>7499</v>
      </c>
      <c r="H464" s="49" t="s">
        <v>7500</v>
      </c>
      <c r="I464" s="50" t="s">
        <v>7501</v>
      </c>
      <c r="J464" s="48" t="s">
        <v>7511</v>
      </c>
      <c r="K464" s="50">
        <v>6</v>
      </c>
      <c r="L464" s="50" t="s">
        <v>7502</v>
      </c>
    </row>
    <row r="465" spans="1:12">
      <c r="A465" s="45" t="s">
        <v>8227</v>
      </c>
      <c r="B465" s="46"/>
      <c r="C465" s="47">
        <v>32.97</v>
      </c>
      <c r="D465" s="47">
        <f t="shared" si="10"/>
        <v>0</v>
      </c>
      <c r="E465" s="48" t="s">
        <v>8228</v>
      </c>
      <c r="F465" s="49" t="s">
        <v>7545</v>
      </c>
      <c r="G465" s="49" t="s">
        <v>7806</v>
      </c>
      <c r="H465" s="49" t="s">
        <v>7552</v>
      </c>
      <c r="I465" s="50" t="s">
        <v>7501</v>
      </c>
      <c r="J465" s="48" t="s">
        <v>7511</v>
      </c>
      <c r="K465" s="50">
        <v>6</v>
      </c>
      <c r="L465" s="50" t="s">
        <v>7502</v>
      </c>
    </row>
    <row r="466" spans="1:12">
      <c r="A466" s="51" t="s">
        <v>8229</v>
      </c>
      <c r="B466" s="43"/>
      <c r="C466" s="72">
        <v>58.13</v>
      </c>
      <c r="D466" s="47">
        <f t="shared" si="10"/>
        <v>0</v>
      </c>
      <c r="E466" s="61" t="s">
        <v>8230</v>
      </c>
      <c r="F466" s="61" t="s">
        <v>7505</v>
      </c>
      <c r="G466" s="61" t="s">
        <v>7793</v>
      </c>
      <c r="H466" s="61" t="s">
        <v>7500</v>
      </c>
      <c r="I466" s="62" t="s">
        <v>7501</v>
      </c>
      <c r="J466" s="61" t="s">
        <v>7647</v>
      </c>
      <c r="K466" s="64">
        <v>4</v>
      </c>
      <c r="L466" s="62" t="s">
        <v>7502</v>
      </c>
    </row>
    <row r="467" spans="1:12">
      <c r="A467" s="45" t="s">
        <v>8231</v>
      </c>
      <c r="B467" s="46"/>
      <c r="C467" s="47">
        <v>120</v>
      </c>
      <c r="D467" s="47">
        <f t="shared" si="10"/>
        <v>0</v>
      </c>
      <c r="E467" s="48" t="s">
        <v>8232</v>
      </c>
      <c r="F467" s="49" t="s">
        <v>7507</v>
      </c>
      <c r="G467" s="49" t="s">
        <v>7499</v>
      </c>
      <c r="H467" s="49" t="s">
        <v>7500</v>
      </c>
      <c r="I467" s="50" t="s">
        <v>7501</v>
      </c>
      <c r="J467" s="48" t="s">
        <v>7647</v>
      </c>
      <c r="K467" s="50">
        <v>4</v>
      </c>
      <c r="L467" s="50" t="s">
        <v>7502</v>
      </c>
    </row>
    <row r="468" spans="1:12">
      <c r="A468" s="45" t="s">
        <v>8233</v>
      </c>
      <c r="B468" s="46"/>
      <c r="C468" s="47">
        <v>153.97</v>
      </c>
      <c r="D468" s="47">
        <f t="shared" si="10"/>
        <v>0</v>
      </c>
      <c r="E468" s="48" t="s">
        <v>7812</v>
      </c>
      <c r="F468" s="49" t="s">
        <v>7498</v>
      </c>
      <c r="G468" s="49" t="s">
        <v>7526</v>
      </c>
      <c r="H468" s="49" t="s">
        <v>7500</v>
      </c>
      <c r="I468" s="50" t="s">
        <v>7501</v>
      </c>
      <c r="J468" s="48" t="s">
        <v>7534</v>
      </c>
      <c r="K468" s="50">
        <v>50</v>
      </c>
      <c r="L468" s="50" t="s">
        <v>7534</v>
      </c>
    </row>
    <row r="469" spans="1:12">
      <c r="A469" s="45" t="s">
        <v>8234</v>
      </c>
      <c r="B469" s="46"/>
      <c r="C469" s="47">
        <v>57.7</v>
      </c>
      <c r="D469" s="47">
        <f t="shared" si="10"/>
        <v>0</v>
      </c>
      <c r="E469" s="48" t="s">
        <v>7812</v>
      </c>
      <c r="F469" s="49" t="s">
        <v>7498</v>
      </c>
      <c r="G469" s="49" t="s">
        <v>7526</v>
      </c>
      <c r="H469" s="49" t="s">
        <v>7500</v>
      </c>
      <c r="I469" s="50" t="s">
        <v>7501</v>
      </c>
      <c r="J469" s="48" t="s">
        <v>7502</v>
      </c>
      <c r="K469" s="50">
        <v>13</v>
      </c>
      <c r="L469" s="50" t="s">
        <v>7502</v>
      </c>
    </row>
    <row r="470" spans="1:12">
      <c r="A470" s="45" t="s">
        <v>8235</v>
      </c>
      <c r="B470" s="46"/>
      <c r="C470" s="47">
        <v>57.7</v>
      </c>
      <c r="D470" s="47">
        <f t="shared" si="10"/>
        <v>0</v>
      </c>
      <c r="E470" s="48" t="s">
        <v>7812</v>
      </c>
      <c r="F470" s="49" t="s">
        <v>7498</v>
      </c>
      <c r="G470" s="49" t="s">
        <v>7526</v>
      </c>
      <c r="H470" s="49" t="s">
        <v>7500</v>
      </c>
      <c r="I470" s="50" t="s">
        <v>7501</v>
      </c>
      <c r="J470" s="48" t="s">
        <v>7502</v>
      </c>
      <c r="K470" s="50">
        <v>13</v>
      </c>
      <c r="L470" s="50" t="s">
        <v>7502</v>
      </c>
    </row>
    <row r="471" spans="1:12">
      <c r="A471" s="45" t="s">
        <v>8236</v>
      </c>
      <c r="B471" s="46"/>
      <c r="C471" s="47">
        <v>120.39</v>
      </c>
      <c r="D471" s="47">
        <f t="shared" si="10"/>
        <v>0</v>
      </c>
      <c r="E471" s="48" t="s">
        <v>8237</v>
      </c>
      <c r="F471" s="49" t="s">
        <v>7539</v>
      </c>
      <c r="G471" s="49" t="s">
        <v>7820</v>
      </c>
      <c r="H471" s="49" t="s">
        <v>7821</v>
      </c>
      <c r="I471" s="50" t="s">
        <v>7501</v>
      </c>
      <c r="J471" s="48" t="s">
        <v>7502</v>
      </c>
      <c r="K471" s="50">
        <v>12</v>
      </c>
      <c r="L471" s="50" t="s">
        <v>7502</v>
      </c>
    </row>
    <row r="472" spans="1:12">
      <c r="A472" s="45" t="s">
        <v>8238</v>
      </c>
      <c r="B472" s="46"/>
      <c r="C472" s="47">
        <v>29.85</v>
      </c>
      <c r="D472" s="47">
        <f t="shared" si="10"/>
        <v>0</v>
      </c>
      <c r="E472" s="48" t="s">
        <v>8239</v>
      </c>
      <c r="F472" s="49" t="s">
        <v>7531</v>
      </c>
      <c r="G472" s="49" t="s">
        <v>7499</v>
      </c>
      <c r="H472" s="49" t="s">
        <v>7500</v>
      </c>
      <c r="I472" s="50" t="s">
        <v>7501</v>
      </c>
      <c r="J472" s="48" t="s">
        <v>7511</v>
      </c>
      <c r="K472" s="50">
        <v>7</v>
      </c>
      <c r="L472" s="50" t="s">
        <v>7502</v>
      </c>
    </row>
    <row r="473" spans="1:12">
      <c r="A473" s="45" t="s">
        <v>8240</v>
      </c>
      <c r="B473" s="46"/>
      <c r="C473" s="47">
        <v>35.97</v>
      </c>
      <c r="D473" s="47">
        <f t="shared" si="10"/>
        <v>0</v>
      </c>
      <c r="E473" s="48" t="s">
        <v>7669</v>
      </c>
      <c r="F473" s="49" t="s">
        <v>7645</v>
      </c>
      <c r="G473" s="49" t="s">
        <v>7499</v>
      </c>
      <c r="H473" s="49" t="s">
        <v>7500</v>
      </c>
      <c r="I473" s="50" t="s">
        <v>7501</v>
      </c>
      <c r="J473" s="48" t="s">
        <v>7502</v>
      </c>
      <c r="K473" s="50">
        <v>12</v>
      </c>
      <c r="L473" s="50" t="s">
        <v>7502</v>
      </c>
    </row>
    <row r="474" spans="1:12">
      <c r="A474" s="45" t="s">
        <v>8241</v>
      </c>
      <c r="B474" s="46"/>
      <c r="C474" s="47">
        <v>45.56</v>
      </c>
      <c r="D474" s="47">
        <f t="shared" si="10"/>
        <v>0</v>
      </c>
      <c r="E474" s="48" t="s">
        <v>7781</v>
      </c>
      <c r="F474" s="49" t="s">
        <v>7531</v>
      </c>
      <c r="G474" s="49" t="s">
        <v>7657</v>
      </c>
      <c r="H474" s="49" t="s">
        <v>7782</v>
      </c>
      <c r="I474" s="50" t="s">
        <v>7501</v>
      </c>
      <c r="J474" s="48" t="s">
        <v>7502</v>
      </c>
      <c r="K474" s="50">
        <v>10</v>
      </c>
      <c r="L474" s="50" t="s">
        <v>7502</v>
      </c>
    </row>
    <row r="475" spans="1:12">
      <c r="A475" s="45" t="s">
        <v>8242</v>
      </c>
      <c r="B475" s="46"/>
      <c r="C475" s="47">
        <v>54.9</v>
      </c>
      <c r="D475" s="47">
        <f t="shared" si="10"/>
        <v>0</v>
      </c>
      <c r="E475" s="48" t="s">
        <v>8243</v>
      </c>
      <c r="F475" s="49" t="s">
        <v>7513</v>
      </c>
      <c r="G475" s="49" t="s">
        <v>7806</v>
      </c>
      <c r="H475" s="49" t="s">
        <v>7552</v>
      </c>
      <c r="I475" s="50" t="s">
        <v>7501</v>
      </c>
      <c r="J475" s="48" t="s">
        <v>7502</v>
      </c>
      <c r="K475" s="50">
        <v>12</v>
      </c>
      <c r="L475" s="50" t="s">
        <v>7502</v>
      </c>
    </row>
    <row r="476" spans="1:12">
      <c r="A476" s="45" t="s">
        <v>8244</v>
      </c>
      <c r="B476" s="47"/>
      <c r="C476" s="47">
        <v>10.5</v>
      </c>
      <c r="D476" s="47">
        <f t="shared" si="10"/>
        <v>0</v>
      </c>
      <c r="E476" s="48" t="s">
        <v>8243</v>
      </c>
      <c r="F476" s="49" t="s">
        <v>7513</v>
      </c>
      <c r="G476" s="49" t="s">
        <v>7806</v>
      </c>
      <c r="H476" s="49" t="s">
        <v>7552</v>
      </c>
      <c r="I476" s="50" t="s">
        <v>7501</v>
      </c>
      <c r="J476" s="48" t="s">
        <v>7852</v>
      </c>
      <c r="K476" s="50">
        <v>1</v>
      </c>
      <c r="L476" s="50" t="str">
        <f>IF(J476="Weekly","Weekly",IF(J476="Biweekly","Weekly","Monthly"))</f>
        <v>Monthly</v>
      </c>
    </row>
    <row r="477" spans="1:12">
      <c r="A477" s="45" t="s">
        <v>8245</v>
      </c>
      <c r="B477" s="46"/>
      <c r="C477" s="47">
        <v>75</v>
      </c>
      <c r="D477" s="47">
        <f t="shared" si="10"/>
        <v>0</v>
      </c>
      <c r="E477" s="48" t="s">
        <v>8246</v>
      </c>
      <c r="F477" s="49" t="s">
        <v>7545</v>
      </c>
      <c r="G477" s="49" t="s">
        <v>8247</v>
      </c>
      <c r="H477" s="49" t="s">
        <v>7500</v>
      </c>
      <c r="I477" s="50" t="s">
        <v>7501</v>
      </c>
      <c r="J477" s="48" t="s">
        <v>7502</v>
      </c>
      <c r="K477" s="50">
        <v>12</v>
      </c>
      <c r="L477" s="50" t="s">
        <v>7502</v>
      </c>
    </row>
    <row r="478" spans="1:12">
      <c r="A478" s="45" t="s">
        <v>8248</v>
      </c>
      <c r="B478" s="46"/>
      <c r="C478" s="47">
        <v>66.02</v>
      </c>
      <c r="D478" s="47">
        <f t="shared" si="10"/>
        <v>0</v>
      </c>
      <c r="E478" s="48" t="s">
        <v>8054</v>
      </c>
      <c r="F478" s="49" t="s">
        <v>7672</v>
      </c>
      <c r="G478" s="49" t="s">
        <v>7817</v>
      </c>
      <c r="H478" s="49" t="s">
        <v>7552</v>
      </c>
      <c r="I478" s="50" t="s">
        <v>7501</v>
      </c>
      <c r="J478" s="48" t="s">
        <v>7502</v>
      </c>
      <c r="K478" s="50">
        <v>12</v>
      </c>
      <c r="L478" s="50" t="s">
        <v>7502</v>
      </c>
    </row>
    <row r="479" spans="1:12">
      <c r="A479" s="56" t="s">
        <v>8249</v>
      </c>
      <c r="B479" s="78"/>
      <c r="C479" s="59">
        <v>59.85</v>
      </c>
      <c r="D479" s="47">
        <f t="shared" si="10"/>
        <v>0</v>
      </c>
      <c r="E479" s="54" t="s">
        <v>8250</v>
      </c>
      <c r="F479" s="54" t="s">
        <v>7505</v>
      </c>
      <c r="G479" s="54" t="s">
        <v>7499</v>
      </c>
      <c r="H479" s="54" t="s">
        <v>7500</v>
      </c>
      <c r="I479" s="53" t="s">
        <v>7501</v>
      </c>
      <c r="J479" s="79" t="s">
        <v>7511</v>
      </c>
      <c r="K479" s="55">
        <v>6</v>
      </c>
      <c r="L479" s="53" t="s">
        <v>7502</v>
      </c>
    </row>
    <row r="480" spans="1:12">
      <c r="A480" s="45" t="s">
        <v>8251</v>
      </c>
      <c r="B480" s="46"/>
      <c r="C480" s="47">
        <v>44.97</v>
      </c>
      <c r="D480" s="47">
        <f t="shared" si="10"/>
        <v>0</v>
      </c>
      <c r="E480" s="48" t="s">
        <v>7979</v>
      </c>
      <c r="F480" s="49" t="s">
        <v>7505</v>
      </c>
      <c r="G480" s="49" t="s">
        <v>7499</v>
      </c>
      <c r="H480" s="49" t="s">
        <v>7500</v>
      </c>
      <c r="I480" s="50" t="s">
        <v>7501</v>
      </c>
      <c r="J480" s="48" t="s">
        <v>7502</v>
      </c>
      <c r="K480" s="50">
        <v>12</v>
      </c>
      <c r="L480" s="50" t="s">
        <v>7502</v>
      </c>
    </row>
    <row r="481" spans="1:12">
      <c r="A481" s="45" t="s">
        <v>8252</v>
      </c>
      <c r="B481" s="46"/>
      <c r="C481" s="47">
        <v>69</v>
      </c>
      <c r="D481" s="47">
        <f t="shared" si="10"/>
        <v>0</v>
      </c>
      <c r="E481" s="48" t="s">
        <v>7899</v>
      </c>
      <c r="F481" s="49" t="s">
        <v>2</v>
      </c>
      <c r="G481" s="49" t="s">
        <v>7806</v>
      </c>
      <c r="H481" s="49" t="s">
        <v>7552</v>
      </c>
      <c r="I481" s="50" t="s">
        <v>7501</v>
      </c>
      <c r="J481" s="48" t="s">
        <v>7502</v>
      </c>
      <c r="K481" s="50">
        <v>12</v>
      </c>
      <c r="L481" s="50" t="s">
        <v>7502</v>
      </c>
    </row>
    <row r="482" spans="1:12">
      <c r="A482" s="45" t="s">
        <v>8253</v>
      </c>
      <c r="B482" s="46"/>
      <c r="C482" s="47">
        <v>24</v>
      </c>
      <c r="D482" s="47">
        <f t="shared" si="10"/>
        <v>0</v>
      </c>
      <c r="E482" s="48" t="s">
        <v>7899</v>
      </c>
      <c r="F482" s="49" t="s">
        <v>2</v>
      </c>
      <c r="G482" s="49" t="s">
        <v>7806</v>
      </c>
      <c r="H482" s="49" t="s">
        <v>7552</v>
      </c>
      <c r="I482" s="50" t="s">
        <v>7501</v>
      </c>
      <c r="J482" s="48" t="s">
        <v>7839</v>
      </c>
      <c r="K482" s="50">
        <v>2</v>
      </c>
      <c r="L482" s="50" t="s">
        <v>7502</v>
      </c>
    </row>
    <row r="483" spans="1:12">
      <c r="A483" s="45" t="s">
        <v>8254</v>
      </c>
      <c r="B483" s="46"/>
      <c r="C483" s="47">
        <v>60</v>
      </c>
      <c r="D483" s="47">
        <f t="shared" si="10"/>
        <v>0</v>
      </c>
      <c r="E483" s="48" t="s">
        <v>8255</v>
      </c>
      <c r="F483" s="49" t="s">
        <v>2</v>
      </c>
      <c r="G483" s="49" t="s">
        <v>7657</v>
      </c>
      <c r="H483" s="49" t="s">
        <v>7500</v>
      </c>
      <c r="I483" s="50" t="s">
        <v>7501</v>
      </c>
      <c r="J483" s="48" t="s">
        <v>7647</v>
      </c>
      <c r="K483" s="50">
        <v>4</v>
      </c>
      <c r="L483" s="50" t="s">
        <v>7502</v>
      </c>
    </row>
    <row r="484" spans="1:12">
      <c r="A484" s="45" t="s">
        <v>8256</v>
      </c>
      <c r="B484" s="46"/>
      <c r="C484" s="47">
        <v>29.97</v>
      </c>
      <c r="D484" s="47">
        <f t="shared" si="10"/>
        <v>0</v>
      </c>
      <c r="E484" s="48" t="s">
        <v>7669</v>
      </c>
      <c r="F484" s="49" t="s">
        <v>7645</v>
      </c>
      <c r="G484" s="49" t="s">
        <v>7499</v>
      </c>
      <c r="H484" s="49" t="s">
        <v>7500</v>
      </c>
      <c r="I484" s="50" t="s">
        <v>7501</v>
      </c>
      <c r="J484" s="48" t="s">
        <v>7502</v>
      </c>
      <c r="K484" s="50">
        <v>12</v>
      </c>
      <c r="L484" s="50" t="s">
        <v>7502</v>
      </c>
    </row>
    <row r="485" spans="1:12">
      <c r="A485" s="56" t="s">
        <v>8257</v>
      </c>
      <c r="B485" s="43"/>
      <c r="C485" s="47">
        <v>89.97</v>
      </c>
      <c r="D485" s="47">
        <f t="shared" si="10"/>
        <v>0</v>
      </c>
      <c r="E485" s="52" t="s">
        <v>7909</v>
      </c>
      <c r="F485" s="52" t="s">
        <v>7886</v>
      </c>
      <c r="G485" s="52" t="s">
        <v>7499</v>
      </c>
      <c r="H485" s="52" t="s">
        <v>7500</v>
      </c>
      <c r="I485" s="53" t="s">
        <v>7501</v>
      </c>
      <c r="J485" s="52" t="s">
        <v>7502</v>
      </c>
      <c r="K485" s="55">
        <v>6</v>
      </c>
      <c r="L485" s="53" t="s">
        <v>7502</v>
      </c>
    </row>
    <row r="486" spans="1:12" ht="25.5">
      <c r="A486" s="51" t="s">
        <v>8258</v>
      </c>
      <c r="B486" s="43"/>
      <c r="C486" s="72">
        <v>16.8</v>
      </c>
      <c r="D486" s="47">
        <f t="shared" si="10"/>
        <v>0</v>
      </c>
      <c r="E486" s="61" t="s">
        <v>8259</v>
      </c>
      <c r="F486" s="61" t="s">
        <v>7518</v>
      </c>
      <c r="G486" s="61" t="s">
        <v>7860</v>
      </c>
      <c r="H486" s="61" t="s">
        <v>7500</v>
      </c>
      <c r="I486" s="62" t="s">
        <v>7501</v>
      </c>
      <c r="J486" s="61" t="s">
        <v>7647</v>
      </c>
      <c r="K486" s="64">
        <v>4</v>
      </c>
      <c r="L486" s="62" t="s">
        <v>7502</v>
      </c>
    </row>
    <row r="487" spans="1:12">
      <c r="A487" s="45" t="s">
        <v>8260</v>
      </c>
      <c r="B487" s="46"/>
      <c r="C487" s="47">
        <v>39.14</v>
      </c>
      <c r="D487" s="47">
        <f t="shared" si="10"/>
        <v>0</v>
      </c>
      <c r="E487" s="48" t="s">
        <v>7950</v>
      </c>
      <c r="F487" s="49" t="s">
        <v>7498</v>
      </c>
      <c r="G487" s="49" t="s">
        <v>7817</v>
      </c>
      <c r="H487" s="49" t="s">
        <v>7552</v>
      </c>
      <c r="I487" s="50" t="s">
        <v>7501</v>
      </c>
      <c r="J487" s="48" t="s">
        <v>7502</v>
      </c>
      <c r="K487" s="50">
        <v>12</v>
      </c>
      <c r="L487" s="50" t="s">
        <v>7502</v>
      </c>
    </row>
    <row r="488" spans="1:12">
      <c r="A488" s="51" t="s">
        <v>8261</v>
      </c>
      <c r="B488" s="43"/>
      <c r="C488" s="47">
        <v>224.51</v>
      </c>
      <c r="D488" s="47">
        <f t="shared" si="10"/>
        <v>0</v>
      </c>
      <c r="E488" s="52" t="s">
        <v>8047</v>
      </c>
      <c r="F488" s="52" t="s">
        <v>7645</v>
      </c>
      <c r="G488" s="52" t="s">
        <v>7526</v>
      </c>
      <c r="H488" s="52" t="s">
        <v>7500</v>
      </c>
      <c r="I488" s="53" t="s">
        <v>7501</v>
      </c>
      <c r="J488" s="54" t="s">
        <v>7502</v>
      </c>
      <c r="K488" s="55">
        <v>12</v>
      </c>
      <c r="L488" s="53" t="s">
        <v>7502</v>
      </c>
    </row>
    <row r="489" spans="1:12">
      <c r="A489" s="45" t="s">
        <v>8262</v>
      </c>
      <c r="B489" s="46"/>
      <c r="C489" s="47">
        <v>83.15</v>
      </c>
      <c r="D489" s="47">
        <f t="shared" si="10"/>
        <v>0</v>
      </c>
      <c r="E489" s="48" t="s">
        <v>8064</v>
      </c>
      <c r="F489" s="49" t="s">
        <v>7645</v>
      </c>
      <c r="G489" s="49" t="s">
        <v>7526</v>
      </c>
      <c r="H489" s="49" t="s">
        <v>7500</v>
      </c>
      <c r="I489" s="50" t="s">
        <v>7501</v>
      </c>
      <c r="J489" s="48" t="s">
        <v>7502</v>
      </c>
      <c r="K489" s="50">
        <v>12</v>
      </c>
      <c r="L489" s="50" t="s">
        <v>7502</v>
      </c>
    </row>
    <row r="490" spans="1:12">
      <c r="A490" s="51" t="s">
        <v>8263</v>
      </c>
      <c r="B490" s="43"/>
      <c r="C490" s="58">
        <v>254</v>
      </c>
      <c r="D490" s="47">
        <f t="shared" si="10"/>
        <v>0</v>
      </c>
      <c r="E490" s="52" t="s">
        <v>7525</v>
      </c>
      <c r="F490" s="52" t="s">
        <v>7741</v>
      </c>
      <c r="G490" s="52" t="s">
        <v>7526</v>
      </c>
      <c r="H490" s="52" t="s">
        <v>7500</v>
      </c>
      <c r="I490" s="53" t="s">
        <v>7501</v>
      </c>
      <c r="J490" s="54" t="s">
        <v>7502</v>
      </c>
      <c r="K490" s="55">
        <v>12</v>
      </c>
      <c r="L490" s="53" t="s">
        <v>7502</v>
      </c>
    </row>
    <row r="491" spans="1:12">
      <c r="A491" s="45" t="s">
        <v>8264</v>
      </c>
      <c r="B491" s="46"/>
      <c r="C491" s="47">
        <v>83.15</v>
      </c>
      <c r="D491" s="47">
        <f t="shared" si="10"/>
        <v>0</v>
      </c>
      <c r="E491" s="48" t="s">
        <v>8064</v>
      </c>
      <c r="F491" s="49" t="s">
        <v>7741</v>
      </c>
      <c r="G491" s="49" t="s">
        <v>7526</v>
      </c>
      <c r="H491" s="49" t="s">
        <v>7500</v>
      </c>
      <c r="I491" s="50" t="s">
        <v>7501</v>
      </c>
      <c r="J491" s="48" t="s">
        <v>7502</v>
      </c>
      <c r="K491" s="50">
        <v>12</v>
      </c>
      <c r="L491" s="50" t="s">
        <v>7502</v>
      </c>
    </row>
    <row r="492" spans="1:12">
      <c r="A492" s="45" t="s">
        <v>8265</v>
      </c>
      <c r="B492" s="46"/>
      <c r="C492" s="47">
        <v>130.87</v>
      </c>
      <c r="D492" s="47">
        <f t="shared" si="10"/>
        <v>0</v>
      </c>
      <c r="E492" s="48" t="s">
        <v>7966</v>
      </c>
      <c r="F492" s="49" t="s">
        <v>7753</v>
      </c>
      <c r="G492" s="49" t="s">
        <v>7526</v>
      </c>
      <c r="H492" s="49" t="s">
        <v>7500</v>
      </c>
      <c r="I492" s="50" t="s">
        <v>7501</v>
      </c>
      <c r="J492" s="48" t="s">
        <v>7502</v>
      </c>
      <c r="K492" s="50">
        <v>12</v>
      </c>
      <c r="L492" s="50" t="s">
        <v>7502</v>
      </c>
    </row>
    <row r="493" spans="1:12">
      <c r="A493" s="56" t="s">
        <v>8266</v>
      </c>
      <c r="B493" s="43"/>
      <c r="C493" s="58">
        <v>511.92</v>
      </c>
      <c r="D493" s="47">
        <f t="shared" si="10"/>
        <v>0</v>
      </c>
      <c r="E493" s="67" t="s">
        <v>7525</v>
      </c>
      <c r="F493" s="68" t="s">
        <v>7645</v>
      </c>
      <c r="G493" s="68" t="s">
        <v>7526</v>
      </c>
      <c r="H493" s="68" t="s">
        <v>7500</v>
      </c>
      <c r="I493" s="69" t="s">
        <v>7501</v>
      </c>
      <c r="J493" s="67" t="s">
        <v>7534</v>
      </c>
      <c r="K493" s="70">
        <v>51</v>
      </c>
      <c r="L493" s="71" t="s">
        <v>7534</v>
      </c>
    </row>
    <row r="494" spans="1:12">
      <c r="A494" s="51" t="s">
        <v>8267</v>
      </c>
      <c r="B494" s="43"/>
      <c r="C494" s="47">
        <v>224.43</v>
      </c>
      <c r="D494" s="47">
        <f t="shared" si="10"/>
        <v>0</v>
      </c>
      <c r="E494" s="52" t="s">
        <v>7525</v>
      </c>
      <c r="F494" s="52" t="s">
        <v>7645</v>
      </c>
      <c r="G494" s="52" t="s">
        <v>7526</v>
      </c>
      <c r="H494" s="52" t="s">
        <v>7500</v>
      </c>
      <c r="I494" s="53" t="s">
        <v>7501</v>
      </c>
      <c r="J494" s="54" t="s">
        <v>7502</v>
      </c>
      <c r="K494" s="55">
        <v>12</v>
      </c>
      <c r="L494" s="53" t="s">
        <v>7502</v>
      </c>
    </row>
    <row r="495" spans="1:12">
      <c r="A495" s="45" t="s">
        <v>8268</v>
      </c>
      <c r="B495" s="46"/>
      <c r="C495" s="47">
        <v>46.2</v>
      </c>
      <c r="D495" s="47">
        <f t="shared" si="10"/>
        <v>0</v>
      </c>
      <c r="E495" s="48" t="s">
        <v>8064</v>
      </c>
      <c r="F495" s="49" t="s">
        <v>7741</v>
      </c>
      <c r="G495" s="49" t="s">
        <v>7526</v>
      </c>
      <c r="H495" s="49" t="s">
        <v>7500</v>
      </c>
      <c r="I495" s="50" t="s">
        <v>7501</v>
      </c>
      <c r="J495" s="48" t="s">
        <v>7647</v>
      </c>
      <c r="K495" s="50">
        <v>4</v>
      </c>
      <c r="L495" s="50" t="s">
        <v>7502</v>
      </c>
    </row>
    <row r="496" spans="1:12">
      <c r="A496" s="51" t="s">
        <v>8269</v>
      </c>
      <c r="B496" s="43"/>
      <c r="C496" s="47">
        <v>47.86</v>
      </c>
      <c r="D496" s="47">
        <f t="shared" si="10"/>
        <v>0</v>
      </c>
      <c r="E496" s="52" t="s">
        <v>8270</v>
      </c>
      <c r="F496" s="52" t="s">
        <v>7645</v>
      </c>
      <c r="G496" s="52" t="s">
        <v>7955</v>
      </c>
      <c r="H496" s="52" t="s">
        <v>7500</v>
      </c>
      <c r="I496" s="53" t="s">
        <v>7501</v>
      </c>
      <c r="J496" s="54" t="s">
        <v>7511</v>
      </c>
      <c r="K496" s="55">
        <v>6</v>
      </c>
      <c r="L496" s="53" t="s">
        <v>7502</v>
      </c>
    </row>
    <row r="497" spans="1:12">
      <c r="A497" s="45" t="s">
        <v>8271</v>
      </c>
      <c r="B497" s="46"/>
      <c r="C497" s="47">
        <v>119.97</v>
      </c>
      <c r="D497" s="47">
        <f t="shared" si="10"/>
        <v>0</v>
      </c>
      <c r="E497" s="48" t="s">
        <v>7790</v>
      </c>
      <c r="F497" s="49" t="s">
        <v>7645</v>
      </c>
      <c r="G497" s="49" t="s">
        <v>7526</v>
      </c>
      <c r="H497" s="49" t="s">
        <v>7500</v>
      </c>
      <c r="I497" s="50" t="s">
        <v>7501</v>
      </c>
      <c r="J497" s="48" t="s">
        <v>7502</v>
      </c>
      <c r="K497" s="50">
        <v>13</v>
      </c>
      <c r="L497" s="50" t="s">
        <v>7502</v>
      </c>
    </row>
    <row r="498" spans="1:12">
      <c r="A498" s="45" t="s">
        <v>8272</v>
      </c>
      <c r="B498" s="46"/>
      <c r="C498" s="47">
        <v>83.15</v>
      </c>
      <c r="D498" s="47">
        <f t="shared" si="10"/>
        <v>0</v>
      </c>
      <c r="E498" s="48" t="s">
        <v>8064</v>
      </c>
      <c r="F498" s="49" t="s">
        <v>7741</v>
      </c>
      <c r="G498" s="49" t="s">
        <v>7526</v>
      </c>
      <c r="H498" s="49" t="s">
        <v>7500</v>
      </c>
      <c r="I498" s="50" t="s">
        <v>7501</v>
      </c>
      <c r="J498" s="48" t="s">
        <v>7502</v>
      </c>
      <c r="K498" s="50">
        <v>12</v>
      </c>
      <c r="L498" s="50" t="s">
        <v>7502</v>
      </c>
    </row>
    <row r="499" spans="1:12">
      <c r="A499" s="45" t="s">
        <v>8273</v>
      </c>
      <c r="B499" s="46"/>
      <c r="C499" s="47">
        <v>41.58</v>
      </c>
      <c r="D499" s="47">
        <f t="shared" si="10"/>
        <v>0</v>
      </c>
      <c r="E499" s="48" t="s">
        <v>8064</v>
      </c>
      <c r="F499" s="49" t="s">
        <v>7741</v>
      </c>
      <c r="G499" s="49" t="s">
        <v>7526</v>
      </c>
      <c r="H499" s="49" t="s">
        <v>7500</v>
      </c>
      <c r="I499" s="50" t="s">
        <v>7501</v>
      </c>
      <c r="J499" s="48" t="s">
        <v>7511</v>
      </c>
      <c r="K499" s="50">
        <v>6</v>
      </c>
      <c r="L499" s="50" t="s">
        <v>7502</v>
      </c>
    </row>
    <row r="500" spans="1:12">
      <c r="A500" s="45" t="s">
        <v>8274</v>
      </c>
      <c r="B500" s="46"/>
      <c r="C500" s="47">
        <v>41.58</v>
      </c>
      <c r="D500" s="47">
        <f t="shared" si="10"/>
        <v>0</v>
      </c>
      <c r="E500" s="48" t="s">
        <v>8064</v>
      </c>
      <c r="F500" s="49" t="s">
        <v>7741</v>
      </c>
      <c r="G500" s="49" t="s">
        <v>7526</v>
      </c>
      <c r="H500" s="49" t="s">
        <v>7500</v>
      </c>
      <c r="I500" s="50" t="s">
        <v>7501</v>
      </c>
      <c r="J500" s="48" t="s">
        <v>7511</v>
      </c>
      <c r="K500" s="50">
        <v>6</v>
      </c>
      <c r="L500" s="50" t="s">
        <v>7502</v>
      </c>
    </row>
    <row r="501" spans="1:12">
      <c r="A501" s="45" t="s">
        <v>8275</v>
      </c>
      <c r="B501" s="46"/>
      <c r="C501" s="47">
        <v>119.97</v>
      </c>
      <c r="D501" s="47">
        <f t="shared" si="10"/>
        <v>0</v>
      </c>
      <c r="E501" s="48" t="s">
        <v>7626</v>
      </c>
      <c r="F501" s="49" t="s">
        <v>7692</v>
      </c>
      <c r="G501" s="49" t="s">
        <v>7499</v>
      </c>
      <c r="H501" s="49" t="s">
        <v>7500</v>
      </c>
      <c r="I501" s="50" t="s">
        <v>7501</v>
      </c>
      <c r="J501" s="48" t="s">
        <v>7502</v>
      </c>
      <c r="K501" s="50">
        <v>9</v>
      </c>
      <c r="L501" s="50" t="s">
        <v>7502</v>
      </c>
    </row>
    <row r="502" spans="1:12">
      <c r="A502" s="45" t="s">
        <v>8276</v>
      </c>
      <c r="B502" s="46"/>
      <c r="C502" s="47">
        <v>74.849999999999994</v>
      </c>
      <c r="D502" s="47">
        <f t="shared" si="10"/>
        <v>0</v>
      </c>
      <c r="E502" s="48" t="s">
        <v>7626</v>
      </c>
      <c r="F502" s="49" t="s">
        <v>7505</v>
      </c>
      <c r="G502" s="49" t="s">
        <v>7499</v>
      </c>
      <c r="H502" s="49" t="s">
        <v>7500</v>
      </c>
      <c r="I502" s="50" t="s">
        <v>7501</v>
      </c>
      <c r="J502" s="48" t="s">
        <v>7647</v>
      </c>
      <c r="K502" s="50">
        <v>4</v>
      </c>
      <c r="L502" s="50" t="s">
        <v>7502</v>
      </c>
    </row>
    <row r="503" spans="1:12">
      <c r="A503" s="45" t="s">
        <v>8277</v>
      </c>
      <c r="B503" s="46"/>
      <c r="C503" s="47">
        <v>53.97</v>
      </c>
      <c r="D503" s="47">
        <f t="shared" si="10"/>
        <v>0</v>
      </c>
      <c r="E503" s="48" t="s">
        <v>7669</v>
      </c>
      <c r="F503" s="49" t="s">
        <v>7645</v>
      </c>
      <c r="G503" s="49" t="s">
        <v>7499</v>
      </c>
      <c r="H503" s="49" t="s">
        <v>7500</v>
      </c>
      <c r="I503" s="50" t="s">
        <v>7501</v>
      </c>
      <c r="J503" s="48" t="s">
        <v>7502</v>
      </c>
      <c r="K503" s="50">
        <v>12</v>
      </c>
      <c r="L503" s="50" t="s">
        <v>7502</v>
      </c>
    </row>
    <row r="504" spans="1:12">
      <c r="A504" s="45" t="s">
        <v>8278</v>
      </c>
      <c r="B504" s="46"/>
      <c r="C504" s="47">
        <v>119.97</v>
      </c>
      <c r="D504" s="47">
        <f t="shared" si="10"/>
        <v>0</v>
      </c>
      <c r="E504" s="48" t="s">
        <v>7790</v>
      </c>
      <c r="F504" s="49" t="s">
        <v>7645</v>
      </c>
      <c r="G504" s="49" t="s">
        <v>7526</v>
      </c>
      <c r="H504" s="49" t="s">
        <v>7500</v>
      </c>
      <c r="I504" s="50" t="s">
        <v>7501</v>
      </c>
      <c r="J504" s="48" t="s">
        <v>7502</v>
      </c>
      <c r="K504" s="50">
        <v>13</v>
      </c>
      <c r="L504" s="50" t="s">
        <v>7502</v>
      </c>
    </row>
    <row r="505" spans="1:12">
      <c r="A505" s="45" t="s">
        <v>8279</v>
      </c>
      <c r="B505" s="46"/>
      <c r="C505" s="47">
        <v>89.51</v>
      </c>
      <c r="D505" s="47">
        <f t="shared" si="10"/>
        <v>0</v>
      </c>
      <c r="E505" s="48" t="s">
        <v>8200</v>
      </c>
      <c r="F505" s="49" t="s">
        <v>7507</v>
      </c>
      <c r="G505" s="49" t="s">
        <v>7817</v>
      </c>
      <c r="H505" s="49" t="s">
        <v>7552</v>
      </c>
      <c r="I505" s="50" t="s">
        <v>7501</v>
      </c>
      <c r="J505" s="48" t="s">
        <v>7511</v>
      </c>
      <c r="K505" s="50">
        <v>6</v>
      </c>
      <c r="L505" s="50" t="s">
        <v>7502</v>
      </c>
    </row>
    <row r="506" spans="1:12">
      <c r="A506" s="45" t="s">
        <v>8280</v>
      </c>
      <c r="B506" s="46"/>
      <c r="C506" s="47">
        <v>63.95</v>
      </c>
      <c r="D506" s="47">
        <f t="shared" si="10"/>
        <v>0</v>
      </c>
      <c r="E506" s="48" t="s">
        <v>8281</v>
      </c>
      <c r="F506" s="49" t="s">
        <v>7590</v>
      </c>
      <c r="G506" s="49" t="s">
        <v>7793</v>
      </c>
      <c r="H506" s="49" t="s">
        <v>7500</v>
      </c>
      <c r="I506" s="50" t="s">
        <v>7501</v>
      </c>
      <c r="J506" s="48" t="s">
        <v>7511</v>
      </c>
      <c r="K506" s="50">
        <v>6</v>
      </c>
      <c r="L506" s="50" t="s">
        <v>7502</v>
      </c>
    </row>
    <row r="507" spans="1:12">
      <c r="A507" s="51" t="s">
        <v>8282</v>
      </c>
      <c r="B507" s="43"/>
      <c r="C507" s="47">
        <v>85.28</v>
      </c>
      <c r="D507" s="47">
        <f t="shared" si="10"/>
        <v>0</v>
      </c>
      <c r="E507" s="52" t="s">
        <v>7832</v>
      </c>
      <c r="F507" s="52" t="s">
        <v>7498</v>
      </c>
      <c r="G507" s="52" t="s">
        <v>7793</v>
      </c>
      <c r="H507" s="52" t="s">
        <v>7500</v>
      </c>
      <c r="I507" s="53" t="s">
        <v>7501</v>
      </c>
      <c r="J507" s="54" t="s">
        <v>7502</v>
      </c>
      <c r="K507" s="55">
        <v>12</v>
      </c>
      <c r="L507" s="53" t="s">
        <v>7502</v>
      </c>
    </row>
    <row r="508" spans="1:12">
      <c r="A508" s="45" t="s">
        <v>8283</v>
      </c>
      <c r="B508" s="46"/>
      <c r="C508" s="47">
        <v>44.85</v>
      </c>
      <c r="D508" s="47">
        <f t="shared" si="10"/>
        <v>0</v>
      </c>
      <c r="E508" s="48" t="s">
        <v>8284</v>
      </c>
      <c r="F508" s="49" t="s">
        <v>7651</v>
      </c>
      <c r="G508" s="49" t="s">
        <v>7499</v>
      </c>
      <c r="H508" s="49" t="s">
        <v>7500</v>
      </c>
      <c r="I508" s="50" t="s">
        <v>7501</v>
      </c>
      <c r="J508" s="48" t="s">
        <v>7502</v>
      </c>
      <c r="K508" s="50">
        <v>10</v>
      </c>
      <c r="L508" s="50" t="s">
        <v>7502</v>
      </c>
    </row>
    <row r="509" spans="1:12">
      <c r="A509" s="45" t="s">
        <v>8285</v>
      </c>
      <c r="B509" s="46"/>
      <c r="C509" s="47">
        <v>45.56</v>
      </c>
      <c r="D509" s="47">
        <f t="shared" si="10"/>
        <v>0</v>
      </c>
      <c r="E509" s="48" t="s">
        <v>7781</v>
      </c>
      <c r="F509" s="49" t="s">
        <v>7498</v>
      </c>
      <c r="G509" s="49" t="s">
        <v>7657</v>
      </c>
      <c r="H509" s="49" t="s">
        <v>7782</v>
      </c>
      <c r="I509" s="50" t="s">
        <v>7501</v>
      </c>
      <c r="J509" s="48" t="s">
        <v>7502</v>
      </c>
      <c r="K509" s="50">
        <v>12</v>
      </c>
      <c r="L509" s="50" t="s">
        <v>7502</v>
      </c>
    </row>
    <row r="510" spans="1:12">
      <c r="A510" s="45" t="s">
        <v>8286</v>
      </c>
      <c r="B510" s="46"/>
      <c r="C510" s="47">
        <v>62.53</v>
      </c>
      <c r="D510" s="47">
        <f t="shared" si="10"/>
        <v>0</v>
      </c>
      <c r="E510" s="48" t="s">
        <v>8219</v>
      </c>
      <c r="F510" s="49" t="s">
        <v>7539</v>
      </c>
      <c r="G510" s="49" t="s">
        <v>7817</v>
      </c>
      <c r="H510" s="49" t="s">
        <v>7552</v>
      </c>
      <c r="I510" s="50" t="s">
        <v>7501</v>
      </c>
      <c r="J510" s="48" t="s">
        <v>7502</v>
      </c>
      <c r="K510" s="50">
        <v>12</v>
      </c>
      <c r="L510" s="50" t="s">
        <v>7502</v>
      </c>
    </row>
    <row r="511" spans="1:12">
      <c r="A511" s="45" t="s">
        <v>8287</v>
      </c>
      <c r="B511" s="46"/>
      <c r="C511" s="47">
        <v>374.25</v>
      </c>
      <c r="D511" s="47">
        <f t="shared" si="10"/>
        <v>0</v>
      </c>
      <c r="E511" s="48" t="s">
        <v>8288</v>
      </c>
      <c r="F511" s="49" t="s">
        <v>7507</v>
      </c>
      <c r="G511" s="49" t="s">
        <v>7499</v>
      </c>
      <c r="H511" s="49" t="s">
        <v>7500</v>
      </c>
      <c r="I511" s="50" t="s">
        <v>7501</v>
      </c>
      <c r="J511" s="48" t="s">
        <v>7647</v>
      </c>
      <c r="K511" s="50">
        <v>4</v>
      </c>
      <c r="L511" s="50" t="s">
        <v>7502</v>
      </c>
    </row>
    <row r="512" spans="1:12">
      <c r="A512" s="45" t="s">
        <v>8289</v>
      </c>
      <c r="B512" s="46"/>
      <c r="C512" s="47">
        <v>374.25</v>
      </c>
      <c r="D512" s="47">
        <f t="shared" si="10"/>
        <v>0</v>
      </c>
      <c r="E512" s="48" t="s">
        <v>8288</v>
      </c>
      <c r="F512" s="49" t="s">
        <v>7764</v>
      </c>
      <c r="G512" s="49" t="s">
        <v>7499</v>
      </c>
      <c r="H512" s="49" t="s">
        <v>7500</v>
      </c>
      <c r="I512" s="50" t="s">
        <v>7501</v>
      </c>
      <c r="J512" s="48" t="s">
        <v>7647</v>
      </c>
      <c r="K512" s="50">
        <v>4</v>
      </c>
      <c r="L512" s="50" t="s">
        <v>7502</v>
      </c>
    </row>
    <row r="513" spans="1:12">
      <c r="A513" s="51" t="s">
        <v>8290</v>
      </c>
      <c r="B513" s="43"/>
      <c r="C513" s="47">
        <v>353.01</v>
      </c>
      <c r="D513" s="47">
        <f t="shared" si="10"/>
        <v>0</v>
      </c>
      <c r="E513" s="52" t="s">
        <v>7525</v>
      </c>
      <c r="F513" s="52" t="s">
        <v>7498</v>
      </c>
      <c r="G513" s="52" t="s">
        <v>7526</v>
      </c>
      <c r="H513" s="52" t="s">
        <v>7500</v>
      </c>
      <c r="I513" s="53" t="s">
        <v>7501</v>
      </c>
      <c r="J513" s="54" t="s">
        <v>7534</v>
      </c>
      <c r="K513" s="55">
        <v>51</v>
      </c>
      <c r="L513" s="53" t="s">
        <v>7534</v>
      </c>
    </row>
    <row r="514" spans="1:12">
      <c r="A514" s="51" t="s">
        <v>8291</v>
      </c>
      <c r="B514" s="43"/>
      <c r="C514" s="58">
        <v>25.15</v>
      </c>
      <c r="D514" s="47">
        <f t="shared" si="10"/>
        <v>0</v>
      </c>
      <c r="E514" s="52" t="s">
        <v>7932</v>
      </c>
      <c r="F514" s="52" t="s">
        <v>7590</v>
      </c>
      <c r="G514" s="52" t="s">
        <v>7817</v>
      </c>
      <c r="H514" s="52" t="s">
        <v>7552</v>
      </c>
      <c r="I514" s="53" t="s">
        <v>7501</v>
      </c>
      <c r="J514" s="54" t="s">
        <v>7502</v>
      </c>
      <c r="K514" s="55">
        <v>12</v>
      </c>
      <c r="L514" s="53" t="s">
        <v>7502</v>
      </c>
    </row>
    <row r="515" spans="1:12">
      <c r="A515" s="45" t="s">
        <v>8292</v>
      </c>
      <c r="B515" s="46"/>
      <c r="C515" s="47">
        <v>33</v>
      </c>
      <c r="D515" s="47">
        <f t="shared" si="10"/>
        <v>0</v>
      </c>
      <c r="E515" s="48" t="s">
        <v>8056</v>
      </c>
      <c r="F515" s="49" t="s">
        <v>7590</v>
      </c>
      <c r="G515" s="49" t="s">
        <v>7806</v>
      </c>
      <c r="H515" s="49" t="s">
        <v>7552</v>
      </c>
      <c r="I515" s="50" t="s">
        <v>7501</v>
      </c>
      <c r="J515" s="48" t="s">
        <v>7502</v>
      </c>
      <c r="K515" s="50">
        <v>12</v>
      </c>
      <c r="L515" s="50" t="s">
        <v>7502</v>
      </c>
    </row>
    <row r="516" spans="1:12">
      <c r="A516" s="45" t="s">
        <v>8293</v>
      </c>
      <c r="B516" s="46"/>
      <c r="C516" s="47">
        <v>59.85</v>
      </c>
      <c r="D516" s="47">
        <f t="shared" ref="D516:D579" si="11">B516*C516</f>
        <v>0</v>
      </c>
      <c r="E516" s="48" t="s">
        <v>8294</v>
      </c>
      <c r="F516" s="49" t="s">
        <v>7639</v>
      </c>
      <c r="G516" s="49" t="s">
        <v>7499</v>
      </c>
      <c r="H516" s="49" t="s">
        <v>7500</v>
      </c>
      <c r="I516" s="50" t="s">
        <v>7501</v>
      </c>
      <c r="J516" s="48" t="s">
        <v>7511</v>
      </c>
      <c r="K516" s="50">
        <v>6</v>
      </c>
      <c r="L516" s="50" t="s">
        <v>7502</v>
      </c>
    </row>
    <row r="517" spans="1:12">
      <c r="A517" s="45" t="s">
        <v>8295</v>
      </c>
      <c r="B517" s="46"/>
      <c r="C517" s="47">
        <v>40.75</v>
      </c>
      <c r="D517" s="47">
        <f t="shared" si="11"/>
        <v>0</v>
      </c>
      <c r="E517" s="48" t="s">
        <v>8121</v>
      </c>
      <c r="F517" s="49" t="s">
        <v>7645</v>
      </c>
      <c r="G517" s="49" t="s">
        <v>7941</v>
      </c>
      <c r="H517" s="49" t="s">
        <v>7500</v>
      </c>
      <c r="I517" s="50" t="s">
        <v>7501</v>
      </c>
      <c r="J517" s="48" t="s">
        <v>7502</v>
      </c>
      <c r="K517" s="50">
        <v>12</v>
      </c>
      <c r="L517" s="50" t="s">
        <v>7502</v>
      </c>
    </row>
    <row r="518" spans="1:12">
      <c r="A518" s="45" t="s">
        <v>8296</v>
      </c>
      <c r="B518" s="46"/>
      <c r="C518" s="47">
        <v>138.91</v>
      </c>
      <c r="D518" s="47">
        <f t="shared" si="11"/>
        <v>0</v>
      </c>
      <c r="E518" s="48" t="s">
        <v>8237</v>
      </c>
      <c r="F518" s="49" t="s">
        <v>7505</v>
      </c>
      <c r="G518" s="49" t="s">
        <v>7820</v>
      </c>
      <c r="H518" s="49" t="s">
        <v>7821</v>
      </c>
      <c r="I518" s="50" t="s">
        <v>7501</v>
      </c>
      <c r="J518" s="48" t="s">
        <v>7502</v>
      </c>
      <c r="K518" s="50">
        <v>12</v>
      </c>
      <c r="L518" s="50" t="s">
        <v>7502</v>
      </c>
    </row>
    <row r="519" spans="1:12">
      <c r="A519" s="45" t="s">
        <v>8297</v>
      </c>
      <c r="B519" s="46"/>
      <c r="C519" s="47">
        <v>46.21</v>
      </c>
      <c r="D519" s="47">
        <f t="shared" si="11"/>
        <v>0</v>
      </c>
      <c r="E519" s="48" t="s">
        <v>8237</v>
      </c>
      <c r="F519" s="49" t="s">
        <v>7764</v>
      </c>
      <c r="G519" s="49" t="s">
        <v>7820</v>
      </c>
      <c r="H519" s="49" t="s">
        <v>7821</v>
      </c>
      <c r="I519" s="50" t="s">
        <v>7501</v>
      </c>
      <c r="J519" s="48" t="s">
        <v>7511</v>
      </c>
      <c r="K519" s="50">
        <v>6</v>
      </c>
      <c r="L519" s="50" t="s">
        <v>7502</v>
      </c>
    </row>
    <row r="520" spans="1:12">
      <c r="A520" s="45" t="s">
        <v>8298</v>
      </c>
      <c r="B520" s="46"/>
      <c r="C520" s="47">
        <v>275.97000000000003</v>
      </c>
      <c r="D520" s="47">
        <f t="shared" si="11"/>
        <v>0</v>
      </c>
      <c r="E520" s="48" t="s">
        <v>8237</v>
      </c>
      <c r="F520" s="49" t="s">
        <v>7518</v>
      </c>
      <c r="G520" s="49" t="s">
        <v>7820</v>
      </c>
      <c r="H520" s="49" t="s">
        <v>7821</v>
      </c>
      <c r="I520" s="50" t="s">
        <v>7501</v>
      </c>
      <c r="J520" s="48" t="s">
        <v>7537</v>
      </c>
      <c r="K520" s="50">
        <v>26</v>
      </c>
      <c r="L520" s="50" t="s">
        <v>7534</v>
      </c>
    </row>
    <row r="521" spans="1:12" ht="24">
      <c r="A521" s="51" t="s">
        <v>8299</v>
      </c>
      <c r="B521" s="43"/>
      <c r="C521" s="47">
        <v>47.97</v>
      </c>
      <c r="D521" s="47">
        <f t="shared" si="11"/>
        <v>0</v>
      </c>
      <c r="E521" s="52" t="s">
        <v>7899</v>
      </c>
      <c r="F521" s="52" t="s">
        <v>7545</v>
      </c>
      <c r="G521" s="52" t="s">
        <v>7806</v>
      </c>
      <c r="H521" s="52" t="s">
        <v>7552</v>
      </c>
      <c r="I521" s="53" t="s">
        <v>7501</v>
      </c>
      <c r="J521" s="54" t="s">
        <v>7502</v>
      </c>
      <c r="K521" s="55">
        <v>12</v>
      </c>
      <c r="L521" s="53" t="s">
        <v>7502</v>
      </c>
    </row>
    <row r="522" spans="1:12">
      <c r="A522" s="45" t="s">
        <v>8300</v>
      </c>
      <c r="B522" s="46"/>
      <c r="C522" s="47">
        <v>36.86</v>
      </c>
      <c r="D522" s="47">
        <f t="shared" si="11"/>
        <v>0</v>
      </c>
      <c r="E522" s="48" t="s">
        <v>7888</v>
      </c>
      <c r="F522" s="49" t="s">
        <v>7498</v>
      </c>
      <c r="G522" s="49" t="s">
        <v>7526</v>
      </c>
      <c r="H522" s="49" t="s">
        <v>7500</v>
      </c>
      <c r="I522" s="50" t="s">
        <v>7501</v>
      </c>
      <c r="J522" s="48" t="s">
        <v>7839</v>
      </c>
      <c r="K522" s="50">
        <v>2</v>
      </c>
      <c r="L522" s="50" t="s">
        <v>7502</v>
      </c>
    </row>
    <row r="523" spans="1:12">
      <c r="A523" s="45" t="s">
        <v>8301</v>
      </c>
      <c r="B523" s="46"/>
      <c r="C523" s="47">
        <v>47.57</v>
      </c>
      <c r="D523" s="47">
        <f t="shared" si="11"/>
        <v>0</v>
      </c>
      <c r="E523" s="48" t="s">
        <v>8195</v>
      </c>
      <c r="F523" s="49" t="s">
        <v>7523</v>
      </c>
      <c r="G523" s="49" t="s">
        <v>8111</v>
      </c>
      <c r="H523" s="49" t="s">
        <v>7500</v>
      </c>
      <c r="I523" s="50" t="s">
        <v>7501</v>
      </c>
      <c r="J523" s="48" t="s">
        <v>7502</v>
      </c>
      <c r="K523" s="65">
        <v>12</v>
      </c>
      <c r="L523" s="50" t="s">
        <v>7502</v>
      </c>
    </row>
    <row r="524" spans="1:12">
      <c r="A524" s="51" t="s">
        <v>8302</v>
      </c>
      <c r="B524" s="43"/>
      <c r="C524" s="47">
        <v>29.83</v>
      </c>
      <c r="D524" s="47">
        <f t="shared" si="11"/>
        <v>0</v>
      </c>
      <c r="E524" s="80" t="s">
        <v>7994</v>
      </c>
      <c r="F524" s="52" t="s">
        <v>7510</v>
      </c>
      <c r="G524" s="81" t="s">
        <v>7793</v>
      </c>
      <c r="H524" s="52" t="s">
        <v>7500</v>
      </c>
      <c r="I524" s="53" t="s">
        <v>7501</v>
      </c>
      <c r="J524" s="52" t="s">
        <v>7839</v>
      </c>
      <c r="K524" s="55">
        <v>2</v>
      </c>
      <c r="L524" s="53" t="s">
        <v>7502</v>
      </c>
    </row>
    <row r="525" spans="1:12">
      <c r="A525" s="51" t="s">
        <v>8303</v>
      </c>
      <c r="B525" s="43"/>
      <c r="C525" s="47">
        <v>29.83</v>
      </c>
      <c r="D525" s="47">
        <f t="shared" si="11"/>
        <v>0</v>
      </c>
      <c r="E525" s="80" t="s">
        <v>7994</v>
      </c>
      <c r="F525" s="52" t="s">
        <v>7510</v>
      </c>
      <c r="G525" s="81" t="s">
        <v>7793</v>
      </c>
      <c r="H525" s="52" t="s">
        <v>7500</v>
      </c>
      <c r="I525" s="53" t="s">
        <v>7501</v>
      </c>
      <c r="J525" s="52" t="s">
        <v>7839</v>
      </c>
      <c r="K525" s="55">
        <v>2</v>
      </c>
      <c r="L525" s="53" t="s">
        <v>7502</v>
      </c>
    </row>
    <row r="526" spans="1:12">
      <c r="A526" s="45" t="s">
        <v>8304</v>
      </c>
      <c r="B526" s="46"/>
      <c r="C526" s="47">
        <v>43.47</v>
      </c>
      <c r="D526" s="47">
        <f t="shared" si="11"/>
        <v>0</v>
      </c>
      <c r="E526" s="48" t="s">
        <v>8305</v>
      </c>
      <c r="F526" s="49" t="s">
        <v>7498</v>
      </c>
      <c r="G526" s="49" t="s">
        <v>7941</v>
      </c>
      <c r="H526" s="49" t="s">
        <v>7500</v>
      </c>
      <c r="I526" s="50" t="s">
        <v>7501</v>
      </c>
      <c r="J526" s="48" t="s">
        <v>7502</v>
      </c>
      <c r="K526" s="50">
        <v>12</v>
      </c>
      <c r="L526" s="50" t="s">
        <v>7502</v>
      </c>
    </row>
    <row r="527" spans="1:12">
      <c r="A527" s="45" t="s">
        <v>8306</v>
      </c>
      <c r="B527" s="47"/>
      <c r="C527" s="47">
        <v>7.52</v>
      </c>
      <c r="D527" s="47">
        <f t="shared" si="11"/>
        <v>0</v>
      </c>
      <c r="E527" s="48" t="s">
        <v>8051</v>
      </c>
      <c r="F527" s="49" t="s">
        <v>7645</v>
      </c>
      <c r="G527" s="49" t="s">
        <v>7817</v>
      </c>
      <c r="H527" s="49" t="s">
        <v>7552</v>
      </c>
      <c r="I527" s="50" t="s">
        <v>7501</v>
      </c>
      <c r="J527" s="48" t="s">
        <v>7852</v>
      </c>
      <c r="K527" s="65">
        <v>1</v>
      </c>
      <c r="L527" s="50" t="str">
        <f>IF(J527="Weekly","Weekly",IF(J527="Biweekly","Weekly","Monthly"))</f>
        <v>Monthly</v>
      </c>
    </row>
    <row r="528" spans="1:12">
      <c r="A528" s="45" t="s">
        <v>8307</v>
      </c>
      <c r="B528" s="47"/>
      <c r="C528" s="47">
        <v>7.52</v>
      </c>
      <c r="D528" s="47">
        <f t="shared" si="11"/>
        <v>0</v>
      </c>
      <c r="E528" s="48" t="s">
        <v>8051</v>
      </c>
      <c r="F528" s="49" t="s">
        <v>7645</v>
      </c>
      <c r="G528" s="49" t="s">
        <v>7817</v>
      </c>
      <c r="H528" s="49" t="s">
        <v>7552</v>
      </c>
      <c r="I528" s="50" t="s">
        <v>7501</v>
      </c>
      <c r="J528" s="48" t="s">
        <v>7852</v>
      </c>
      <c r="K528" s="65">
        <v>1</v>
      </c>
      <c r="L528" s="50" t="str">
        <f>IF(J528="Weekly","Weekly",IF(J528="Biweekly","Weekly","Monthly"))</f>
        <v>Monthly</v>
      </c>
    </row>
    <row r="529" spans="1:12">
      <c r="A529" s="45" t="s">
        <v>8308</v>
      </c>
      <c r="B529" s="46"/>
      <c r="C529" s="47">
        <v>194.97</v>
      </c>
      <c r="D529" s="47">
        <f t="shared" si="11"/>
        <v>0</v>
      </c>
      <c r="E529" s="49" t="s">
        <v>7790</v>
      </c>
      <c r="F529" s="49" t="s">
        <v>7545</v>
      </c>
      <c r="G529" s="49" t="s">
        <v>7526</v>
      </c>
      <c r="H529" s="49" t="s">
        <v>7500</v>
      </c>
      <c r="I529" s="50" t="s">
        <v>7501</v>
      </c>
      <c r="J529" s="48" t="s">
        <v>7502</v>
      </c>
      <c r="K529" s="50">
        <v>13</v>
      </c>
      <c r="L529" s="50" t="s">
        <v>7502</v>
      </c>
    </row>
    <row r="530" spans="1:12">
      <c r="A530" s="45" t="s">
        <v>8309</v>
      </c>
      <c r="B530" s="46"/>
      <c r="C530" s="47">
        <v>89.38</v>
      </c>
      <c r="D530" s="47">
        <f t="shared" si="11"/>
        <v>0</v>
      </c>
      <c r="E530" s="48" t="s">
        <v>7919</v>
      </c>
      <c r="F530" s="49" t="s">
        <v>7545</v>
      </c>
      <c r="G530" s="49" t="s">
        <v>7817</v>
      </c>
      <c r="H530" s="49" t="s">
        <v>7552</v>
      </c>
      <c r="I530" s="50" t="s">
        <v>7501</v>
      </c>
      <c r="J530" s="48" t="s">
        <v>7537</v>
      </c>
      <c r="K530" s="50">
        <v>24</v>
      </c>
      <c r="L530" s="50" t="s">
        <v>7534</v>
      </c>
    </row>
    <row r="531" spans="1:12">
      <c r="A531" s="45" t="s">
        <v>8310</v>
      </c>
      <c r="B531" s="46"/>
      <c r="C531" s="47">
        <v>119.97</v>
      </c>
      <c r="D531" s="47">
        <f t="shared" si="11"/>
        <v>0</v>
      </c>
      <c r="E531" s="48" t="s">
        <v>7790</v>
      </c>
      <c r="F531" s="49" t="s">
        <v>7545</v>
      </c>
      <c r="G531" s="49" t="s">
        <v>7526</v>
      </c>
      <c r="H531" s="49" t="s">
        <v>7500</v>
      </c>
      <c r="I531" s="50" t="s">
        <v>7501</v>
      </c>
      <c r="J531" s="48" t="s">
        <v>7502</v>
      </c>
      <c r="K531" s="50">
        <v>13</v>
      </c>
      <c r="L531" s="50" t="s">
        <v>7502</v>
      </c>
    </row>
    <row r="532" spans="1:12">
      <c r="A532" s="45" t="s">
        <v>8311</v>
      </c>
      <c r="B532" s="46"/>
      <c r="C532" s="47">
        <v>161.63999999999999</v>
      </c>
      <c r="D532" s="47">
        <f t="shared" si="11"/>
        <v>0</v>
      </c>
      <c r="E532" s="48" t="s">
        <v>7775</v>
      </c>
      <c r="F532" s="49" t="s">
        <v>7545</v>
      </c>
      <c r="G532" s="49" t="s">
        <v>7526</v>
      </c>
      <c r="H532" s="49" t="s">
        <v>7500</v>
      </c>
      <c r="I532" s="50" t="s">
        <v>7501</v>
      </c>
      <c r="J532" s="48" t="s">
        <v>7502</v>
      </c>
      <c r="K532" s="50">
        <v>12</v>
      </c>
      <c r="L532" s="50" t="s">
        <v>7502</v>
      </c>
    </row>
    <row r="533" spans="1:12">
      <c r="A533" s="45" t="s">
        <v>8312</v>
      </c>
      <c r="B533" s="46"/>
      <c r="C533" s="47">
        <v>138.54</v>
      </c>
      <c r="D533" s="47">
        <f t="shared" si="11"/>
        <v>0</v>
      </c>
      <c r="E533" s="48" t="s">
        <v>7775</v>
      </c>
      <c r="F533" s="49" t="s">
        <v>7545</v>
      </c>
      <c r="G533" s="49" t="s">
        <v>7526</v>
      </c>
      <c r="H533" s="49" t="s">
        <v>7500</v>
      </c>
      <c r="I533" s="50" t="s">
        <v>7501</v>
      </c>
      <c r="J533" s="48" t="s">
        <v>7537</v>
      </c>
      <c r="K533" s="50">
        <v>26</v>
      </c>
      <c r="L533" s="50" t="s">
        <v>7534</v>
      </c>
    </row>
    <row r="534" spans="1:12">
      <c r="A534" s="51" t="s">
        <v>8313</v>
      </c>
      <c r="B534" s="43"/>
      <c r="C534" s="72">
        <v>35.97</v>
      </c>
      <c r="D534" s="47">
        <f t="shared" si="11"/>
        <v>0</v>
      </c>
      <c r="E534" s="61" t="s">
        <v>7981</v>
      </c>
      <c r="F534" s="61" t="s">
        <v>7692</v>
      </c>
      <c r="G534" s="61" t="s">
        <v>7499</v>
      </c>
      <c r="H534" s="61" t="s">
        <v>7500</v>
      </c>
      <c r="I534" s="62" t="s">
        <v>7501</v>
      </c>
      <c r="J534" s="61" t="s">
        <v>7647</v>
      </c>
      <c r="K534" s="64">
        <v>4</v>
      </c>
      <c r="L534" s="62" t="s">
        <v>7502</v>
      </c>
    </row>
    <row r="535" spans="1:12">
      <c r="A535" s="45" t="s">
        <v>8314</v>
      </c>
      <c r="B535" s="46"/>
      <c r="C535" s="47">
        <v>61.16</v>
      </c>
      <c r="D535" s="47">
        <f t="shared" si="11"/>
        <v>0</v>
      </c>
      <c r="E535" s="48" t="s">
        <v>8315</v>
      </c>
      <c r="F535" s="49" t="s">
        <v>7531</v>
      </c>
      <c r="G535" s="49" t="s">
        <v>8111</v>
      </c>
      <c r="H535" s="49" t="s">
        <v>7500</v>
      </c>
      <c r="I535" s="50" t="s">
        <v>7501</v>
      </c>
      <c r="J535" s="48" t="s">
        <v>7502</v>
      </c>
      <c r="K535" s="50">
        <v>12</v>
      </c>
      <c r="L535" s="50" t="s">
        <v>7502</v>
      </c>
    </row>
    <row r="536" spans="1:12">
      <c r="A536" s="45" t="s">
        <v>8316</v>
      </c>
      <c r="B536" s="46"/>
      <c r="C536" s="47">
        <v>32.97</v>
      </c>
      <c r="D536" s="47">
        <f t="shared" si="11"/>
        <v>0</v>
      </c>
      <c r="E536" s="48" t="s">
        <v>8315</v>
      </c>
      <c r="F536" s="49" t="s">
        <v>7531</v>
      </c>
      <c r="G536" s="49" t="s">
        <v>8111</v>
      </c>
      <c r="H536" s="49" t="s">
        <v>7500</v>
      </c>
      <c r="I536" s="50" t="s">
        <v>7501</v>
      </c>
      <c r="J536" s="48" t="s">
        <v>7647</v>
      </c>
      <c r="K536" s="50">
        <v>4</v>
      </c>
      <c r="L536" s="50" t="s">
        <v>7502</v>
      </c>
    </row>
    <row r="537" spans="1:12">
      <c r="A537" s="45" t="s">
        <v>8317</v>
      </c>
      <c r="B537" s="46"/>
      <c r="C537" s="47">
        <v>10.87</v>
      </c>
      <c r="D537" s="47">
        <f t="shared" si="11"/>
        <v>0</v>
      </c>
      <c r="E537" s="49" t="s">
        <v>7939</v>
      </c>
      <c r="F537" s="49" t="s">
        <v>7513</v>
      </c>
      <c r="G537" s="49" t="s">
        <v>7941</v>
      </c>
      <c r="H537" s="49" t="s">
        <v>7500</v>
      </c>
      <c r="I537" s="50" t="s">
        <v>7501</v>
      </c>
      <c r="J537" s="48" t="s">
        <v>7511</v>
      </c>
      <c r="K537" s="50">
        <v>6</v>
      </c>
      <c r="L537" s="50" t="s">
        <v>7502</v>
      </c>
    </row>
    <row r="538" spans="1:12">
      <c r="A538" s="45" t="s">
        <v>8318</v>
      </c>
      <c r="B538" s="46"/>
      <c r="C538" s="47">
        <v>22.18</v>
      </c>
      <c r="D538" s="47">
        <f t="shared" si="11"/>
        <v>0</v>
      </c>
      <c r="E538" s="49" t="s">
        <v>7854</v>
      </c>
      <c r="F538" s="49" t="s">
        <v>7513</v>
      </c>
      <c r="G538" s="49" t="s">
        <v>7855</v>
      </c>
      <c r="H538" s="49" t="s">
        <v>7856</v>
      </c>
      <c r="I538" s="50" t="s">
        <v>7501</v>
      </c>
      <c r="J538" s="48" t="s">
        <v>7647</v>
      </c>
      <c r="K538" s="50">
        <v>4</v>
      </c>
      <c r="L538" s="50" t="s">
        <v>7502</v>
      </c>
    </row>
    <row r="539" spans="1:12">
      <c r="A539" s="45" t="s">
        <v>8319</v>
      </c>
      <c r="B539" s="46"/>
      <c r="C539" s="47">
        <v>408.84</v>
      </c>
      <c r="D539" s="47">
        <f t="shared" si="11"/>
        <v>0</v>
      </c>
      <c r="E539" s="48" t="s">
        <v>7884</v>
      </c>
      <c r="F539" s="49" t="s">
        <v>7539</v>
      </c>
      <c r="G539" s="49" t="s">
        <v>7817</v>
      </c>
      <c r="H539" s="49" t="s">
        <v>7552</v>
      </c>
      <c r="I539" s="50" t="s">
        <v>7501</v>
      </c>
      <c r="J539" s="48" t="s">
        <v>7511</v>
      </c>
      <c r="K539" s="50">
        <v>5</v>
      </c>
      <c r="L539" s="50" t="s">
        <v>7502</v>
      </c>
    </row>
    <row r="540" spans="1:12">
      <c r="A540" s="51" t="s">
        <v>8320</v>
      </c>
      <c r="B540" s="43"/>
      <c r="C540" s="47">
        <v>99.95</v>
      </c>
      <c r="D540" s="47">
        <f t="shared" si="11"/>
        <v>0</v>
      </c>
      <c r="E540" s="52" t="s">
        <v>8321</v>
      </c>
      <c r="F540" s="52" t="s">
        <v>7590</v>
      </c>
      <c r="G540" s="52" t="s">
        <v>7499</v>
      </c>
      <c r="H540" s="52" t="s">
        <v>7500</v>
      </c>
      <c r="I540" s="53" t="s">
        <v>7501</v>
      </c>
      <c r="J540" s="54" t="s">
        <v>7511</v>
      </c>
      <c r="K540" s="55">
        <v>7</v>
      </c>
      <c r="L540" s="53" t="s">
        <v>7502</v>
      </c>
    </row>
    <row r="541" spans="1:12">
      <c r="A541" s="45" t="s">
        <v>8322</v>
      </c>
      <c r="B541" s="46"/>
      <c r="C541" s="47">
        <v>80.14</v>
      </c>
      <c r="D541" s="47">
        <f t="shared" si="11"/>
        <v>0</v>
      </c>
      <c r="E541" s="48" t="s">
        <v>7781</v>
      </c>
      <c r="F541" s="49" t="s">
        <v>2</v>
      </c>
      <c r="G541" s="49" t="s">
        <v>7657</v>
      </c>
      <c r="H541" s="49" t="s">
        <v>7782</v>
      </c>
      <c r="I541" s="50" t="s">
        <v>7501</v>
      </c>
      <c r="J541" s="48" t="s">
        <v>7502</v>
      </c>
      <c r="K541" s="50">
        <v>12</v>
      </c>
      <c r="L541" s="50" t="s">
        <v>7502</v>
      </c>
    </row>
    <row r="542" spans="1:12">
      <c r="A542" s="45" t="s">
        <v>8323</v>
      </c>
      <c r="B542" s="46"/>
      <c r="C542" s="47">
        <v>90</v>
      </c>
      <c r="D542" s="47">
        <f t="shared" si="11"/>
        <v>0</v>
      </c>
      <c r="E542" s="48" t="s">
        <v>8324</v>
      </c>
      <c r="F542" s="49" t="s">
        <v>7498</v>
      </c>
      <c r="G542" s="49" t="s">
        <v>7793</v>
      </c>
      <c r="H542" s="49" t="s">
        <v>7500</v>
      </c>
      <c r="I542" s="50" t="s">
        <v>7501</v>
      </c>
      <c r="J542" s="48" t="s">
        <v>7647</v>
      </c>
      <c r="K542" s="65">
        <v>4</v>
      </c>
      <c r="L542" s="50" t="s">
        <v>7502</v>
      </c>
    </row>
    <row r="543" spans="1:12">
      <c r="A543" s="45" t="s">
        <v>8325</v>
      </c>
      <c r="B543" s="46"/>
      <c r="C543" s="47">
        <v>99</v>
      </c>
      <c r="D543" s="47">
        <f t="shared" si="11"/>
        <v>0</v>
      </c>
      <c r="E543" s="48" t="s">
        <v>8056</v>
      </c>
      <c r="F543" s="49" t="s">
        <v>7498</v>
      </c>
      <c r="G543" s="49" t="s">
        <v>7806</v>
      </c>
      <c r="H543" s="49" t="s">
        <v>7552</v>
      </c>
      <c r="I543" s="50" t="s">
        <v>7501</v>
      </c>
      <c r="J543" s="48" t="s">
        <v>7502</v>
      </c>
      <c r="K543" s="50">
        <v>12</v>
      </c>
      <c r="L543" s="50" t="s">
        <v>7502</v>
      </c>
    </row>
    <row r="544" spans="1:12">
      <c r="A544" s="45" t="s">
        <v>8326</v>
      </c>
      <c r="B544" s="46"/>
      <c r="C544" s="47">
        <v>127.91</v>
      </c>
      <c r="D544" s="47">
        <f t="shared" si="11"/>
        <v>0</v>
      </c>
      <c r="E544" s="48" t="s">
        <v>7832</v>
      </c>
      <c r="F544" s="49" t="s">
        <v>7498</v>
      </c>
      <c r="G544" s="49" t="s">
        <v>7793</v>
      </c>
      <c r="H544" s="49" t="s">
        <v>7500</v>
      </c>
      <c r="I544" s="50" t="s">
        <v>7501</v>
      </c>
      <c r="J544" s="48" t="s">
        <v>7502</v>
      </c>
      <c r="K544" s="50">
        <v>12</v>
      </c>
      <c r="L544" s="50" t="s">
        <v>7502</v>
      </c>
    </row>
    <row r="545" spans="1:12">
      <c r="A545" s="51" t="s">
        <v>8327</v>
      </c>
      <c r="B545" s="43"/>
      <c r="C545" s="47">
        <v>63.95</v>
      </c>
      <c r="D545" s="47">
        <f t="shared" si="11"/>
        <v>0</v>
      </c>
      <c r="E545" s="52" t="s">
        <v>7832</v>
      </c>
      <c r="F545" s="52" t="s">
        <v>7510</v>
      </c>
      <c r="G545" s="52" t="s">
        <v>7793</v>
      </c>
      <c r="H545" s="52" t="s">
        <v>7500</v>
      </c>
      <c r="I545" s="53" t="s">
        <v>7501</v>
      </c>
      <c r="J545" s="54" t="s">
        <v>7647</v>
      </c>
      <c r="K545" s="55">
        <v>4</v>
      </c>
      <c r="L545" s="53" t="s">
        <v>7502</v>
      </c>
    </row>
    <row r="546" spans="1:12">
      <c r="A546" s="45" t="s">
        <v>8328</v>
      </c>
      <c r="B546" s="46"/>
      <c r="C546" s="47">
        <v>72</v>
      </c>
      <c r="D546" s="47">
        <f t="shared" si="11"/>
        <v>0</v>
      </c>
      <c r="E546" s="48" t="s">
        <v>8056</v>
      </c>
      <c r="F546" s="49" t="s">
        <v>7498</v>
      </c>
      <c r="G546" s="49" t="s">
        <v>7806</v>
      </c>
      <c r="H546" s="49" t="s">
        <v>7552</v>
      </c>
      <c r="I546" s="50" t="s">
        <v>7501</v>
      </c>
      <c r="J546" s="48" t="s">
        <v>7502</v>
      </c>
      <c r="K546" s="50">
        <v>12</v>
      </c>
      <c r="L546" s="50" t="s">
        <v>7502</v>
      </c>
    </row>
    <row r="547" spans="1:12">
      <c r="A547" s="45" t="s">
        <v>8329</v>
      </c>
      <c r="B547" s="46"/>
      <c r="C547" s="47">
        <v>45</v>
      </c>
      <c r="D547" s="47">
        <f t="shared" si="11"/>
        <v>0</v>
      </c>
      <c r="E547" s="48" t="s">
        <v>8056</v>
      </c>
      <c r="F547" s="49" t="s">
        <v>7498</v>
      </c>
      <c r="G547" s="49" t="s">
        <v>7806</v>
      </c>
      <c r="H547" s="49" t="s">
        <v>7552</v>
      </c>
      <c r="I547" s="50" t="s">
        <v>7501</v>
      </c>
      <c r="J547" s="48" t="s">
        <v>7502</v>
      </c>
      <c r="K547" s="50">
        <v>16</v>
      </c>
      <c r="L547" s="50" t="s">
        <v>7502</v>
      </c>
    </row>
    <row r="548" spans="1:12">
      <c r="A548" s="45" t="s">
        <v>8330</v>
      </c>
      <c r="B548" s="46"/>
      <c r="C548" s="47">
        <v>54.17</v>
      </c>
      <c r="D548" s="47">
        <f t="shared" si="11"/>
        <v>0</v>
      </c>
      <c r="E548" s="48" t="s">
        <v>8331</v>
      </c>
      <c r="F548" s="49" t="s">
        <v>7498</v>
      </c>
      <c r="G548" s="49" t="s">
        <v>7817</v>
      </c>
      <c r="H548" s="49" t="s">
        <v>7552</v>
      </c>
      <c r="I548" s="50" t="s">
        <v>7501</v>
      </c>
      <c r="J548" s="48" t="s">
        <v>7502</v>
      </c>
      <c r="K548" s="50">
        <v>12</v>
      </c>
      <c r="L548" s="50" t="s">
        <v>7502</v>
      </c>
    </row>
    <row r="549" spans="1:12">
      <c r="A549" s="45" t="s">
        <v>8332</v>
      </c>
      <c r="B549" s="46"/>
      <c r="C549" s="47">
        <v>21</v>
      </c>
      <c r="D549" s="47">
        <f t="shared" si="11"/>
        <v>0</v>
      </c>
      <c r="E549" s="48" t="s">
        <v>7575</v>
      </c>
      <c r="F549" s="49" t="s">
        <v>7498</v>
      </c>
      <c r="G549" s="49" t="s">
        <v>7499</v>
      </c>
      <c r="H549" s="49" t="s">
        <v>7500</v>
      </c>
      <c r="I549" s="50" t="s">
        <v>7501</v>
      </c>
      <c r="J549" s="48" t="s">
        <v>7647</v>
      </c>
      <c r="K549" s="50">
        <v>4</v>
      </c>
      <c r="L549" s="50" t="s">
        <v>7502</v>
      </c>
    </row>
    <row r="550" spans="1:12">
      <c r="A550" s="45" t="s">
        <v>8333</v>
      </c>
      <c r="B550" s="46"/>
      <c r="C550" s="47">
        <v>45.1</v>
      </c>
      <c r="D550" s="47">
        <f t="shared" si="11"/>
        <v>0</v>
      </c>
      <c r="E550" s="48" t="s">
        <v>8334</v>
      </c>
      <c r="F550" s="49" t="s">
        <v>7498</v>
      </c>
      <c r="G550" s="49" t="s">
        <v>7802</v>
      </c>
      <c r="H550" s="49" t="s">
        <v>7782</v>
      </c>
      <c r="I550" s="50" t="s">
        <v>7501</v>
      </c>
      <c r="J550" s="48" t="s">
        <v>7502</v>
      </c>
      <c r="K550" s="50">
        <v>12</v>
      </c>
      <c r="L550" s="50" t="s">
        <v>7502</v>
      </c>
    </row>
    <row r="551" spans="1:12">
      <c r="A551" s="45" t="s">
        <v>8335</v>
      </c>
      <c r="B551" s="46"/>
      <c r="C551" s="47">
        <v>92.97</v>
      </c>
      <c r="D551" s="47">
        <f t="shared" si="11"/>
        <v>0</v>
      </c>
      <c r="E551" s="48" t="s">
        <v>8336</v>
      </c>
      <c r="F551" s="49" t="s">
        <v>7498</v>
      </c>
      <c r="G551" s="49" t="s">
        <v>7960</v>
      </c>
      <c r="H551" s="49" t="s">
        <v>7821</v>
      </c>
      <c r="I551" s="50" t="s">
        <v>7501</v>
      </c>
      <c r="J551" s="48" t="s">
        <v>7502</v>
      </c>
      <c r="K551" s="50">
        <v>12</v>
      </c>
      <c r="L551" s="50" t="s">
        <v>7502</v>
      </c>
    </row>
    <row r="552" spans="1:12">
      <c r="A552" s="45" t="s">
        <v>8337</v>
      </c>
      <c r="B552" s="46"/>
      <c r="C552" s="47">
        <v>59.97</v>
      </c>
      <c r="D552" s="47">
        <f t="shared" si="11"/>
        <v>0</v>
      </c>
      <c r="E552" s="48" t="s">
        <v>8165</v>
      </c>
      <c r="F552" s="49" t="s">
        <v>7498</v>
      </c>
      <c r="G552" s="49" t="s">
        <v>7941</v>
      </c>
      <c r="H552" s="49" t="s">
        <v>7500</v>
      </c>
      <c r="I552" s="50" t="s">
        <v>7501</v>
      </c>
      <c r="J552" s="48" t="s">
        <v>7502</v>
      </c>
      <c r="K552" s="50">
        <v>12</v>
      </c>
      <c r="L552" s="50" t="s">
        <v>7502</v>
      </c>
    </row>
    <row r="553" spans="1:12">
      <c r="A553" s="45" t="s">
        <v>8338</v>
      </c>
      <c r="B553" s="46"/>
      <c r="C553" s="47">
        <v>30.23</v>
      </c>
      <c r="D553" s="47">
        <f t="shared" si="11"/>
        <v>0</v>
      </c>
      <c r="E553" s="48" t="s">
        <v>8339</v>
      </c>
      <c r="F553" s="49" t="s">
        <v>7498</v>
      </c>
      <c r="G553" s="49" t="s">
        <v>7855</v>
      </c>
      <c r="H553" s="49" t="s">
        <v>7856</v>
      </c>
      <c r="I553" s="50" t="s">
        <v>7630</v>
      </c>
      <c r="J553" s="48" t="s">
        <v>7502</v>
      </c>
      <c r="K553" s="50">
        <v>12</v>
      </c>
      <c r="L553" s="50" t="s">
        <v>7502</v>
      </c>
    </row>
    <row r="554" spans="1:12">
      <c r="A554" s="45" t="s">
        <v>8340</v>
      </c>
      <c r="B554" s="46"/>
      <c r="C554" s="47">
        <v>81</v>
      </c>
      <c r="D554" s="47">
        <f t="shared" si="11"/>
        <v>0</v>
      </c>
      <c r="E554" s="48" t="s">
        <v>8341</v>
      </c>
      <c r="F554" s="49" t="s">
        <v>7498</v>
      </c>
      <c r="G554" s="49" t="s">
        <v>8342</v>
      </c>
      <c r="H554" s="49" t="s">
        <v>7500</v>
      </c>
      <c r="I554" s="50" t="s">
        <v>7501</v>
      </c>
      <c r="J554" s="48" t="s">
        <v>7502</v>
      </c>
      <c r="K554" s="50">
        <v>11</v>
      </c>
      <c r="L554" s="50" t="s">
        <v>7502</v>
      </c>
    </row>
    <row r="555" spans="1:12">
      <c r="A555" s="45" t="s">
        <v>8343</v>
      </c>
      <c r="B555" s="46"/>
      <c r="C555" s="47">
        <v>37.47</v>
      </c>
      <c r="D555" s="47">
        <f t="shared" si="11"/>
        <v>0</v>
      </c>
      <c r="E555" s="48" t="s">
        <v>8186</v>
      </c>
      <c r="F555" s="49" t="s">
        <v>7498</v>
      </c>
      <c r="G555" s="49" t="s">
        <v>8187</v>
      </c>
      <c r="H555" s="49" t="s">
        <v>7500</v>
      </c>
      <c r="I555" s="50" t="s">
        <v>7501</v>
      </c>
      <c r="J555" s="48" t="s">
        <v>7502</v>
      </c>
      <c r="K555" s="50">
        <v>12</v>
      </c>
      <c r="L555" s="50" t="s">
        <v>7502</v>
      </c>
    </row>
    <row r="556" spans="1:12">
      <c r="A556" s="45" t="s">
        <v>8344</v>
      </c>
      <c r="B556" s="46"/>
      <c r="C556" s="47">
        <v>36</v>
      </c>
      <c r="D556" s="47">
        <f t="shared" si="11"/>
        <v>0</v>
      </c>
      <c r="E556" s="48" t="s">
        <v>8207</v>
      </c>
      <c r="F556" s="49" t="s">
        <v>7498</v>
      </c>
      <c r="G556" s="49" t="s">
        <v>7499</v>
      </c>
      <c r="H556" s="49" t="s">
        <v>7552</v>
      </c>
      <c r="I556" s="50" t="s">
        <v>7501</v>
      </c>
      <c r="J556" s="48" t="s">
        <v>7502</v>
      </c>
      <c r="K556" s="50">
        <v>12</v>
      </c>
      <c r="L556" s="50" t="s">
        <v>7502</v>
      </c>
    </row>
    <row r="557" spans="1:12">
      <c r="A557" s="45" t="s">
        <v>8345</v>
      </c>
      <c r="B557" s="46"/>
      <c r="C557" s="47">
        <v>89.97</v>
      </c>
      <c r="D557" s="47">
        <f t="shared" si="11"/>
        <v>0</v>
      </c>
      <c r="E557" s="48" t="s">
        <v>8346</v>
      </c>
      <c r="F557" s="49" t="s">
        <v>7498</v>
      </c>
      <c r="G557" s="49" t="s">
        <v>7972</v>
      </c>
      <c r="H557" s="49" t="s">
        <v>7500</v>
      </c>
      <c r="I557" s="50" t="s">
        <v>7501</v>
      </c>
      <c r="J557" s="48" t="s">
        <v>7502</v>
      </c>
      <c r="K557" s="76">
        <v>12</v>
      </c>
      <c r="L557" s="50" t="s">
        <v>7502</v>
      </c>
    </row>
    <row r="558" spans="1:12">
      <c r="A558" s="45" t="s">
        <v>8347</v>
      </c>
      <c r="B558" s="46"/>
      <c r="C558" s="47">
        <v>69.37</v>
      </c>
      <c r="D558" s="47">
        <f t="shared" si="11"/>
        <v>0</v>
      </c>
      <c r="E558" s="48" t="s">
        <v>8348</v>
      </c>
      <c r="F558" s="49" t="s">
        <v>7498</v>
      </c>
      <c r="G558" s="49" t="s">
        <v>8111</v>
      </c>
      <c r="H558" s="49" t="s">
        <v>7500</v>
      </c>
      <c r="I558" s="50" t="s">
        <v>7501</v>
      </c>
      <c r="J558" s="48" t="s">
        <v>7502</v>
      </c>
      <c r="K558" s="50">
        <v>12</v>
      </c>
      <c r="L558" s="50" t="s">
        <v>7502</v>
      </c>
    </row>
    <row r="559" spans="1:12">
      <c r="A559" s="45" t="s">
        <v>8349</v>
      </c>
      <c r="B559" s="46"/>
      <c r="C559" s="47">
        <v>92.61</v>
      </c>
      <c r="D559" s="47">
        <f t="shared" si="11"/>
        <v>0</v>
      </c>
      <c r="E559" s="48" t="s">
        <v>7819</v>
      </c>
      <c r="F559" s="49" t="s">
        <v>7498</v>
      </c>
      <c r="G559" s="49" t="s">
        <v>7820</v>
      </c>
      <c r="H559" s="49" t="s">
        <v>7821</v>
      </c>
      <c r="I559" s="50" t="s">
        <v>7501</v>
      </c>
      <c r="J559" s="48" t="s">
        <v>7502</v>
      </c>
      <c r="K559" s="50">
        <v>12</v>
      </c>
      <c r="L559" s="50" t="s">
        <v>7502</v>
      </c>
    </row>
    <row r="560" spans="1:12">
      <c r="A560" s="45" t="s">
        <v>8350</v>
      </c>
      <c r="B560" s="46"/>
      <c r="C560" s="47">
        <v>70.5</v>
      </c>
      <c r="D560" s="47">
        <f t="shared" si="11"/>
        <v>0</v>
      </c>
      <c r="E560" s="48" t="s">
        <v>8351</v>
      </c>
      <c r="F560" s="49" t="s">
        <v>7498</v>
      </c>
      <c r="G560" s="49" t="s">
        <v>8352</v>
      </c>
      <c r="H560" s="49" t="s">
        <v>7500</v>
      </c>
      <c r="I560" s="50" t="s">
        <v>7501</v>
      </c>
      <c r="J560" s="48" t="s">
        <v>7502</v>
      </c>
      <c r="K560" s="50">
        <v>12</v>
      </c>
      <c r="L560" s="50" t="s">
        <v>7502</v>
      </c>
    </row>
    <row r="561" spans="1:12">
      <c r="A561" s="45" t="s">
        <v>8353</v>
      </c>
      <c r="B561" s="46"/>
      <c r="C561" s="47">
        <v>115.44</v>
      </c>
      <c r="D561" s="47">
        <f t="shared" si="11"/>
        <v>0</v>
      </c>
      <c r="E561" s="48" t="s">
        <v>7888</v>
      </c>
      <c r="F561" s="49" t="s">
        <v>7498</v>
      </c>
      <c r="G561" s="49" t="s">
        <v>7526</v>
      </c>
      <c r="H561" s="49" t="s">
        <v>7500</v>
      </c>
      <c r="I561" s="50" t="s">
        <v>7630</v>
      </c>
      <c r="J561" s="48" t="s">
        <v>7502</v>
      </c>
      <c r="K561" s="50">
        <v>12</v>
      </c>
      <c r="L561" s="50" t="s">
        <v>7502</v>
      </c>
    </row>
    <row r="562" spans="1:12">
      <c r="A562" s="56" t="s">
        <v>8354</v>
      </c>
      <c r="B562" s="78"/>
      <c r="C562" s="59">
        <v>63.87</v>
      </c>
      <c r="D562" s="47">
        <f t="shared" si="11"/>
        <v>0</v>
      </c>
      <c r="E562" s="54" t="s">
        <v>8355</v>
      </c>
      <c r="F562" s="54" t="s">
        <v>7586</v>
      </c>
      <c r="G562" s="54" t="s">
        <v>7793</v>
      </c>
      <c r="H562" s="54" t="s">
        <v>7500</v>
      </c>
      <c r="I562" s="53" t="s">
        <v>7501</v>
      </c>
      <c r="J562" s="79" t="s">
        <v>7511</v>
      </c>
      <c r="K562" s="55">
        <v>6</v>
      </c>
      <c r="L562" s="53" t="s">
        <v>7502</v>
      </c>
    </row>
    <row r="563" spans="1:12">
      <c r="A563" s="45" t="s">
        <v>8356</v>
      </c>
      <c r="B563" s="46"/>
      <c r="C563" s="47">
        <v>59.97</v>
      </c>
      <c r="D563" s="47">
        <f t="shared" si="11"/>
        <v>0</v>
      </c>
      <c r="E563" s="48" t="s">
        <v>8357</v>
      </c>
      <c r="F563" s="49" t="s">
        <v>7505</v>
      </c>
      <c r="G563" s="49" t="s">
        <v>7960</v>
      </c>
      <c r="H563" s="49" t="s">
        <v>7500</v>
      </c>
      <c r="I563" s="50" t="s">
        <v>7501</v>
      </c>
      <c r="J563" s="48" t="s">
        <v>7647</v>
      </c>
      <c r="K563" s="50">
        <v>4</v>
      </c>
      <c r="L563" s="50" t="s">
        <v>7502</v>
      </c>
    </row>
    <row r="564" spans="1:12">
      <c r="A564" s="51" t="s">
        <v>8358</v>
      </c>
      <c r="B564" s="43"/>
      <c r="C564" s="72">
        <v>38.97</v>
      </c>
      <c r="D564" s="47">
        <f t="shared" si="11"/>
        <v>0</v>
      </c>
      <c r="E564" s="61" t="s">
        <v>7981</v>
      </c>
      <c r="F564" s="61" t="s">
        <v>7531</v>
      </c>
      <c r="G564" s="61" t="s">
        <v>7499</v>
      </c>
      <c r="H564" s="61" t="s">
        <v>7500</v>
      </c>
      <c r="I564" s="62" t="s">
        <v>7501</v>
      </c>
      <c r="J564" s="61" t="s">
        <v>7511</v>
      </c>
      <c r="K564" s="64">
        <v>6</v>
      </c>
      <c r="L564" s="62" t="s">
        <v>7502</v>
      </c>
    </row>
    <row r="565" spans="1:12">
      <c r="A565" s="45" t="s">
        <v>8359</v>
      </c>
      <c r="B565" s="46"/>
      <c r="C565" s="47">
        <v>44.85</v>
      </c>
      <c r="D565" s="47">
        <f t="shared" si="11"/>
        <v>0</v>
      </c>
      <c r="E565" s="48" t="s">
        <v>8360</v>
      </c>
      <c r="F565" s="49" t="s">
        <v>7539</v>
      </c>
      <c r="G565" s="49" t="s">
        <v>7499</v>
      </c>
      <c r="H565" s="49" t="s">
        <v>7500</v>
      </c>
      <c r="I565" s="50" t="s">
        <v>7501</v>
      </c>
      <c r="J565" s="48" t="s">
        <v>7511</v>
      </c>
      <c r="K565" s="50">
        <v>6</v>
      </c>
      <c r="L565" s="50" t="s">
        <v>7502</v>
      </c>
    </row>
    <row r="566" spans="1:12">
      <c r="A566" s="45" t="s">
        <v>8361</v>
      </c>
      <c r="B566" s="47"/>
      <c r="C566" s="47">
        <v>29.97</v>
      </c>
      <c r="D566" s="47">
        <f t="shared" si="11"/>
        <v>0</v>
      </c>
      <c r="E566" s="48" t="s">
        <v>7530</v>
      </c>
      <c r="F566" s="49" t="s">
        <v>7531</v>
      </c>
      <c r="G566" s="49" t="s">
        <v>7499</v>
      </c>
      <c r="H566" s="49" t="s">
        <v>7500</v>
      </c>
      <c r="I566" s="50" t="s">
        <v>7501</v>
      </c>
      <c r="J566" s="48" t="s">
        <v>7852</v>
      </c>
      <c r="K566" s="50">
        <v>1</v>
      </c>
      <c r="L566" s="50" t="str">
        <f>IF(J566="Weekly","Weekly",IF(J566="Biweekly","Weekly","Monthly"))</f>
        <v>Monthly</v>
      </c>
    </row>
    <row r="567" spans="1:12">
      <c r="A567" s="45" t="s">
        <v>8362</v>
      </c>
      <c r="B567" s="46"/>
      <c r="C567" s="47">
        <v>115.44</v>
      </c>
      <c r="D567" s="47">
        <f t="shared" si="11"/>
        <v>0</v>
      </c>
      <c r="E567" s="48" t="s">
        <v>7812</v>
      </c>
      <c r="F567" s="49" t="s">
        <v>7531</v>
      </c>
      <c r="G567" s="49" t="s">
        <v>7526</v>
      </c>
      <c r="H567" s="49" t="s">
        <v>7500</v>
      </c>
      <c r="I567" s="50" t="s">
        <v>7501</v>
      </c>
      <c r="J567" s="48" t="s">
        <v>7502</v>
      </c>
      <c r="K567" s="50">
        <v>12</v>
      </c>
      <c r="L567" s="50" t="s">
        <v>7502</v>
      </c>
    </row>
    <row r="568" spans="1:12">
      <c r="A568" s="45" t="s">
        <v>8363</v>
      </c>
      <c r="B568" s="46"/>
      <c r="C568" s="47">
        <v>481.17</v>
      </c>
      <c r="D568" s="47">
        <f t="shared" si="11"/>
        <v>0</v>
      </c>
      <c r="E568" s="48" t="s">
        <v>7812</v>
      </c>
      <c r="F568" s="49" t="s">
        <v>7531</v>
      </c>
      <c r="G568" s="49" t="s">
        <v>7526</v>
      </c>
      <c r="H568" s="49" t="s">
        <v>7500</v>
      </c>
      <c r="I568" s="50" t="s">
        <v>7501</v>
      </c>
      <c r="J568" s="48" t="s">
        <v>7534</v>
      </c>
      <c r="K568" s="50">
        <v>51</v>
      </c>
      <c r="L568" s="50" t="s">
        <v>7534</v>
      </c>
    </row>
    <row r="569" spans="1:12">
      <c r="A569" s="45" t="s">
        <v>8364</v>
      </c>
      <c r="B569" s="46"/>
      <c r="C569" s="47">
        <v>115.44</v>
      </c>
      <c r="D569" s="47">
        <f t="shared" si="11"/>
        <v>0</v>
      </c>
      <c r="E569" s="48" t="s">
        <v>7888</v>
      </c>
      <c r="F569" s="49" t="s">
        <v>7531</v>
      </c>
      <c r="G569" s="49" t="s">
        <v>7526</v>
      </c>
      <c r="H569" s="49" t="s">
        <v>7500</v>
      </c>
      <c r="I569" s="50" t="s">
        <v>7501</v>
      </c>
      <c r="J569" s="48" t="s">
        <v>7502</v>
      </c>
      <c r="K569" s="50">
        <v>12</v>
      </c>
      <c r="L569" s="50" t="s">
        <v>7502</v>
      </c>
    </row>
    <row r="570" spans="1:12">
      <c r="A570" s="45" t="s">
        <v>8365</v>
      </c>
      <c r="B570" s="46"/>
      <c r="C570" s="47">
        <v>106.58</v>
      </c>
      <c r="D570" s="47">
        <f t="shared" si="11"/>
        <v>0</v>
      </c>
      <c r="E570" s="48" t="s">
        <v>8005</v>
      </c>
      <c r="F570" s="49" t="s">
        <v>7513</v>
      </c>
      <c r="G570" s="49" t="s">
        <v>7793</v>
      </c>
      <c r="H570" s="49" t="s">
        <v>7500</v>
      </c>
      <c r="I570" s="50" t="s">
        <v>7501</v>
      </c>
      <c r="J570" s="48" t="s">
        <v>7502</v>
      </c>
      <c r="K570" s="50">
        <v>12</v>
      </c>
      <c r="L570" s="50" t="s">
        <v>7502</v>
      </c>
    </row>
    <row r="571" spans="1:12">
      <c r="A571" s="51" t="s">
        <v>8366</v>
      </c>
      <c r="B571" s="43"/>
      <c r="C571" s="47">
        <v>224.43</v>
      </c>
      <c r="D571" s="47">
        <f t="shared" si="11"/>
        <v>0</v>
      </c>
      <c r="E571" s="52" t="s">
        <v>7525</v>
      </c>
      <c r="F571" s="52" t="s">
        <v>7513</v>
      </c>
      <c r="G571" s="52" t="s">
        <v>7526</v>
      </c>
      <c r="H571" s="52" t="s">
        <v>7500</v>
      </c>
      <c r="I571" s="53" t="s">
        <v>7501</v>
      </c>
      <c r="J571" s="54" t="s">
        <v>7502</v>
      </c>
      <c r="K571" s="55">
        <v>13</v>
      </c>
      <c r="L571" s="53" t="s">
        <v>7502</v>
      </c>
    </row>
    <row r="572" spans="1:12">
      <c r="A572" s="45" t="s">
        <v>8367</v>
      </c>
      <c r="B572" s="46"/>
      <c r="C572" s="47">
        <v>163.80000000000001</v>
      </c>
      <c r="D572" s="47">
        <f t="shared" si="11"/>
        <v>0</v>
      </c>
      <c r="E572" s="48" t="s">
        <v>7533</v>
      </c>
      <c r="F572" s="49" t="s">
        <v>2</v>
      </c>
      <c r="G572" s="49" t="s">
        <v>7499</v>
      </c>
      <c r="H572" s="49" t="s">
        <v>7500</v>
      </c>
      <c r="I572" s="50" t="s">
        <v>7501</v>
      </c>
      <c r="J572" s="48" t="s">
        <v>7534</v>
      </c>
      <c r="K572" s="50">
        <v>52</v>
      </c>
      <c r="L572" s="50" t="s">
        <v>7534</v>
      </c>
    </row>
    <row r="573" spans="1:12">
      <c r="A573" s="45" t="s">
        <v>8368</v>
      </c>
      <c r="B573" s="46"/>
      <c r="C573" s="47">
        <v>243.76</v>
      </c>
      <c r="D573" s="47">
        <f t="shared" si="11"/>
        <v>0</v>
      </c>
      <c r="E573" s="48" t="s">
        <v>7810</v>
      </c>
      <c r="F573" s="49" t="s">
        <v>7651</v>
      </c>
      <c r="G573" s="49" t="s">
        <v>7526</v>
      </c>
      <c r="H573" s="49" t="s">
        <v>7500</v>
      </c>
      <c r="I573" s="50" t="s">
        <v>7501</v>
      </c>
      <c r="J573" s="48" t="s">
        <v>7502</v>
      </c>
      <c r="K573" s="50">
        <v>13</v>
      </c>
      <c r="L573" s="50" t="s">
        <v>7502</v>
      </c>
    </row>
    <row r="574" spans="1:12">
      <c r="A574" s="45" t="s">
        <v>8369</v>
      </c>
      <c r="B574" s="46"/>
      <c r="C574" s="47">
        <v>45.56</v>
      </c>
      <c r="D574" s="47">
        <f t="shared" si="11"/>
        <v>0</v>
      </c>
      <c r="E574" s="48" t="s">
        <v>7656</v>
      </c>
      <c r="F574" s="49" t="s">
        <v>7590</v>
      </c>
      <c r="G574" s="49" t="s">
        <v>7657</v>
      </c>
      <c r="H574" s="49" t="s">
        <v>7782</v>
      </c>
      <c r="I574" s="50" t="s">
        <v>7501</v>
      </c>
      <c r="J574" s="48" t="s">
        <v>7502</v>
      </c>
      <c r="K574" s="50">
        <v>12</v>
      </c>
      <c r="L574" s="50" t="s">
        <v>7502</v>
      </c>
    </row>
    <row r="575" spans="1:12">
      <c r="A575" s="45" t="s">
        <v>8370</v>
      </c>
      <c r="B575" s="46"/>
      <c r="C575" s="47">
        <v>59.85</v>
      </c>
      <c r="D575" s="47">
        <f t="shared" si="11"/>
        <v>0</v>
      </c>
      <c r="E575" s="48" t="s">
        <v>8371</v>
      </c>
      <c r="F575" s="49" t="s">
        <v>7505</v>
      </c>
      <c r="G575" s="49" t="s">
        <v>7499</v>
      </c>
      <c r="H575" s="49" t="s">
        <v>7500</v>
      </c>
      <c r="I575" s="50" t="s">
        <v>7501</v>
      </c>
      <c r="J575" s="48" t="s">
        <v>7502</v>
      </c>
      <c r="K575" s="50">
        <v>8</v>
      </c>
      <c r="L575" s="50" t="s">
        <v>7502</v>
      </c>
    </row>
    <row r="576" spans="1:12">
      <c r="A576" s="45" t="s">
        <v>8372</v>
      </c>
      <c r="B576" s="46"/>
      <c r="C576" s="47">
        <v>59.85</v>
      </c>
      <c r="D576" s="47">
        <f t="shared" si="11"/>
        <v>0</v>
      </c>
      <c r="E576" s="48" t="s">
        <v>8373</v>
      </c>
      <c r="F576" s="49" t="s">
        <v>7505</v>
      </c>
      <c r="G576" s="49" t="s">
        <v>7499</v>
      </c>
      <c r="H576" s="49" t="s">
        <v>7500</v>
      </c>
      <c r="I576" s="50" t="s">
        <v>7501</v>
      </c>
      <c r="J576" s="48" t="s">
        <v>7511</v>
      </c>
      <c r="K576" s="50">
        <v>7</v>
      </c>
      <c r="L576" s="50" t="s">
        <v>7502</v>
      </c>
    </row>
    <row r="577" spans="1:12">
      <c r="A577" s="45" t="s">
        <v>8374</v>
      </c>
      <c r="B577" s="46"/>
      <c r="C577" s="47">
        <v>81</v>
      </c>
      <c r="D577" s="47">
        <f t="shared" si="11"/>
        <v>0</v>
      </c>
      <c r="E577" s="48" t="s">
        <v>8375</v>
      </c>
      <c r="F577" s="49" t="s">
        <v>7545</v>
      </c>
      <c r="G577" s="49" t="s">
        <v>7499</v>
      </c>
      <c r="H577" s="49" t="s">
        <v>7500</v>
      </c>
      <c r="I577" s="50" t="s">
        <v>7501</v>
      </c>
      <c r="J577" s="48" t="s">
        <v>7502</v>
      </c>
      <c r="K577" s="50">
        <v>12</v>
      </c>
      <c r="L577" s="50" t="s">
        <v>7502</v>
      </c>
    </row>
    <row r="578" spans="1:12">
      <c r="A578" s="45" t="s">
        <v>8376</v>
      </c>
      <c r="B578" s="46"/>
      <c r="C578" s="47">
        <v>173.19</v>
      </c>
      <c r="D578" s="47">
        <f t="shared" si="11"/>
        <v>0</v>
      </c>
      <c r="E578" s="48" t="s">
        <v>8377</v>
      </c>
      <c r="F578" s="49" t="s">
        <v>7702</v>
      </c>
      <c r="G578" s="49" t="s">
        <v>7526</v>
      </c>
      <c r="H578" s="49" t="s">
        <v>7500</v>
      </c>
      <c r="I578" s="50" t="s">
        <v>7501</v>
      </c>
      <c r="J578" s="48" t="s">
        <v>7502</v>
      </c>
      <c r="K578" s="50">
        <v>12</v>
      </c>
      <c r="L578" s="50" t="s">
        <v>7502</v>
      </c>
    </row>
    <row r="579" spans="1:12">
      <c r="A579" s="45" t="s">
        <v>8378</v>
      </c>
      <c r="B579" s="46"/>
      <c r="C579" s="47">
        <v>40.770000000000003</v>
      </c>
      <c r="D579" s="47">
        <f t="shared" si="11"/>
        <v>0</v>
      </c>
      <c r="E579" s="48" t="s">
        <v>8379</v>
      </c>
      <c r="F579" s="49" t="s">
        <v>7702</v>
      </c>
      <c r="G579" s="49" t="s">
        <v>8111</v>
      </c>
      <c r="H579" s="49" t="s">
        <v>7500</v>
      </c>
      <c r="I579" s="50" t="s">
        <v>7501</v>
      </c>
      <c r="J579" s="48" t="s">
        <v>7511</v>
      </c>
      <c r="K579" s="50">
        <v>6</v>
      </c>
      <c r="L579" s="50" t="s">
        <v>7502</v>
      </c>
    </row>
    <row r="580" spans="1:12">
      <c r="A580" s="45" t="s">
        <v>8380</v>
      </c>
      <c r="B580" s="46"/>
      <c r="C580" s="47">
        <v>93.75</v>
      </c>
      <c r="D580" s="47">
        <f t="shared" ref="D580:D625" si="12">B580*C580</f>
        <v>0</v>
      </c>
      <c r="E580" s="48" t="s">
        <v>8381</v>
      </c>
      <c r="F580" s="49" t="s">
        <v>7531</v>
      </c>
      <c r="G580" s="49" t="s">
        <v>7960</v>
      </c>
      <c r="H580" s="49" t="s">
        <v>7500</v>
      </c>
      <c r="I580" s="50" t="s">
        <v>7501</v>
      </c>
      <c r="J580" s="48" t="s">
        <v>7502</v>
      </c>
      <c r="K580" s="50">
        <v>12</v>
      </c>
      <c r="L580" s="50" t="s">
        <v>7502</v>
      </c>
    </row>
    <row r="581" spans="1:12">
      <c r="A581" s="45" t="s">
        <v>8382</v>
      </c>
      <c r="B581" s="46"/>
      <c r="C581" s="47">
        <v>70.349999999999994</v>
      </c>
      <c r="D581" s="47">
        <f t="shared" si="12"/>
        <v>0</v>
      </c>
      <c r="E581" s="48" t="s">
        <v>7964</v>
      </c>
      <c r="F581" s="49" t="s">
        <v>7507</v>
      </c>
      <c r="G581" s="49" t="s">
        <v>7793</v>
      </c>
      <c r="H581" s="49" t="s">
        <v>7500</v>
      </c>
      <c r="I581" s="50" t="s">
        <v>7501</v>
      </c>
      <c r="J581" s="48" t="s">
        <v>7511</v>
      </c>
      <c r="K581" s="50">
        <v>7</v>
      </c>
      <c r="L581" s="50" t="s">
        <v>7502</v>
      </c>
    </row>
    <row r="582" spans="1:12">
      <c r="A582" s="45" t="s">
        <v>8383</v>
      </c>
      <c r="B582" s="46"/>
      <c r="C582" s="47">
        <v>67.17</v>
      </c>
      <c r="D582" s="47">
        <f t="shared" si="12"/>
        <v>0</v>
      </c>
      <c r="E582" s="48" t="s">
        <v>7964</v>
      </c>
      <c r="F582" s="49" t="s">
        <v>7702</v>
      </c>
      <c r="G582" s="49" t="s">
        <v>7793</v>
      </c>
      <c r="H582" s="49" t="s">
        <v>7500</v>
      </c>
      <c r="I582" s="50" t="s">
        <v>7501</v>
      </c>
      <c r="J582" s="48" t="s">
        <v>7511</v>
      </c>
      <c r="K582" s="50">
        <v>7</v>
      </c>
      <c r="L582" s="50" t="s">
        <v>7502</v>
      </c>
    </row>
    <row r="583" spans="1:12">
      <c r="A583" s="45" t="s">
        <v>8384</v>
      </c>
      <c r="B583" s="46"/>
      <c r="C583" s="47">
        <v>51.16</v>
      </c>
      <c r="D583" s="47">
        <f t="shared" si="12"/>
        <v>0</v>
      </c>
      <c r="E583" s="48" t="s">
        <v>7964</v>
      </c>
      <c r="F583" s="49" t="s">
        <v>7702</v>
      </c>
      <c r="G583" s="49" t="s">
        <v>7793</v>
      </c>
      <c r="H583" s="49" t="s">
        <v>7500</v>
      </c>
      <c r="I583" s="50" t="s">
        <v>7501</v>
      </c>
      <c r="J583" s="48" t="s">
        <v>7647</v>
      </c>
      <c r="K583" s="50">
        <v>4</v>
      </c>
      <c r="L583" s="50" t="s">
        <v>7502</v>
      </c>
    </row>
    <row r="584" spans="1:12">
      <c r="A584" s="45" t="s">
        <v>8385</v>
      </c>
      <c r="B584" s="46"/>
      <c r="C584" s="47">
        <v>75</v>
      </c>
      <c r="D584" s="47">
        <f t="shared" si="12"/>
        <v>0</v>
      </c>
      <c r="E584" s="48" t="s">
        <v>8385</v>
      </c>
      <c r="F584" s="49" t="s">
        <v>7507</v>
      </c>
      <c r="G584" s="49" t="s">
        <v>7499</v>
      </c>
      <c r="H584" s="49" t="s">
        <v>7500</v>
      </c>
      <c r="I584" s="50" t="s">
        <v>7501</v>
      </c>
      <c r="J584" s="48" t="s">
        <v>7647</v>
      </c>
      <c r="K584" s="50">
        <v>4</v>
      </c>
      <c r="L584" s="50" t="s">
        <v>7502</v>
      </c>
    </row>
    <row r="585" spans="1:12">
      <c r="A585" s="45" t="s">
        <v>8386</v>
      </c>
      <c r="B585" s="46"/>
      <c r="C585" s="47">
        <v>46.89</v>
      </c>
      <c r="D585" s="47">
        <f t="shared" si="12"/>
        <v>0</v>
      </c>
      <c r="E585" s="48" t="s">
        <v>7964</v>
      </c>
      <c r="F585" s="49" t="s">
        <v>7702</v>
      </c>
      <c r="G585" s="49" t="s">
        <v>7793</v>
      </c>
      <c r="H585" s="49" t="s">
        <v>7500</v>
      </c>
      <c r="I585" s="50" t="s">
        <v>7501</v>
      </c>
      <c r="J585" s="48" t="s">
        <v>7647</v>
      </c>
      <c r="K585" s="50">
        <v>4</v>
      </c>
      <c r="L585" s="50" t="s">
        <v>7502</v>
      </c>
    </row>
    <row r="586" spans="1:12">
      <c r="A586" s="45" t="s">
        <v>8387</v>
      </c>
      <c r="B586" s="46"/>
      <c r="C586" s="47">
        <v>47.53</v>
      </c>
      <c r="D586" s="47">
        <f t="shared" si="12"/>
        <v>0</v>
      </c>
      <c r="E586" s="48" t="s">
        <v>7932</v>
      </c>
      <c r="F586" s="49" t="s">
        <v>7498</v>
      </c>
      <c r="G586" s="49" t="s">
        <v>7817</v>
      </c>
      <c r="H586" s="49" t="s">
        <v>7552</v>
      </c>
      <c r="I586" s="50" t="s">
        <v>7501</v>
      </c>
      <c r="J586" s="48" t="s">
        <v>7502</v>
      </c>
      <c r="K586" s="50">
        <v>12</v>
      </c>
      <c r="L586" s="50" t="s">
        <v>7502</v>
      </c>
    </row>
    <row r="587" spans="1:12">
      <c r="A587" s="51" t="s">
        <v>8388</v>
      </c>
      <c r="B587" s="43"/>
      <c r="C587" s="72">
        <v>69.25</v>
      </c>
      <c r="D587" s="47">
        <f t="shared" si="12"/>
        <v>0</v>
      </c>
      <c r="E587" s="61" t="s">
        <v>7790</v>
      </c>
      <c r="F587" s="61" t="s">
        <v>2</v>
      </c>
      <c r="G587" s="61" t="s">
        <v>7526</v>
      </c>
      <c r="H587" s="61" t="s">
        <v>7500</v>
      </c>
      <c r="I587" s="62" t="s">
        <v>7501</v>
      </c>
      <c r="J587" s="61" t="s">
        <v>7647</v>
      </c>
      <c r="K587" s="64">
        <v>4</v>
      </c>
      <c r="L587" s="62" t="s">
        <v>7502</v>
      </c>
    </row>
    <row r="588" spans="1:12">
      <c r="A588" s="45" t="s">
        <v>8389</v>
      </c>
      <c r="B588" s="46"/>
      <c r="C588" s="47">
        <v>115.26</v>
      </c>
      <c r="D588" s="47">
        <f t="shared" si="12"/>
        <v>0</v>
      </c>
      <c r="E588" s="48" t="s">
        <v>8390</v>
      </c>
      <c r="F588" s="49" t="s">
        <v>7513</v>
      </c>
      <c r="G588" s="49" t="s">
        <v>7526</v>
      </c>
      <c r="H588" s="49" t="s">
        <v>7500</v>
      </c>
      <c r="I588" s="50" t="s">
        <v>7501</v>
      </c>
      <c r="J588" s="48" t="s">
        <v>7511</v>
      </c>
      <c r="K588" s="50">
        <v>6</v>
      </c>
      <c r="L588" s="50" t="s">
        <v>7502</v>
      </c>
    </row>
    <row r="589" spans="1:12">
      <c r="A589" s="51" t="s">
        <v>8391</v>
      </c>
      <c r="B589" s="43"/>
      <c r="C589" s="72">
        <v>115.3</v>
      </c>
      <c r="D589" s="47">
        <f t="shared" si="12"/>
        <v>0</v>
      </c>
      <c r="E589" s="61" t="s">
        <v>8390</v>
      </c>
      <c r="F589" s="61" t="s">
        <v>7753</v>
      </c>
      <c r="G589" s="61" t="s">
        <v>7526</v>
      </c>
      <c r="H589" s="61" t="s">
        <v>7552</v>
      </c>
      <c r="I589" s="62" t="s">
        <v>7501</v>
      </c>
      <c r="J589" s="61" t="s">
        <v>7502</v>
      </c>
      <c r="K589" s="64">
        <v>10</v>
      </c>
      <c r="L589" s="62" t="s">
        <v>7502</v>
      </c>
    </row>
    <row r="590" spans="1:12">
      <c r="A590" s="45" t="s">
        <v>8392</v>
      </c>
      <c r="B590" s="46"/>
      <c r="C590" s="47">
        <v>88.51</v>
      </c>
      <c r="D590" s="47">
        <f t="shared" si="12"/>
        <v>0</v>
      </c>
      <c r="E590" s="48" t="s">
        <v>8390</v>
      </c>
      <c r="F590" s="49" t="s">
        <v>7523</v>
      </c>
      <c r="G590" s="49" t="s">
        <v>8124</v>
      </c>
      <c r="H590" s="49" t="s">
        <v>7864</v>
      </c>
      <c r="I590" s="50" t="s">
        <v>7501</v>
      </c>
      <c r="J590" s="48" t="s">
        <v>7511</v>
      </c>
      <c r="K590" s="50">
        <v>6</v>
      </c>
      <c r="L590" s="50" t="s">
        <v>7502</v>
      </c>
    </row>
    <row r="591" spans="1:12">
      <c r="A591" s="45" t="s">
        <v>8393</v>
      </c>
      <c r="B591" s="46"/>
      <c r="C591" s="47">
        <v>199.95</v>
      </c>
      <c r="D591" s="47">
        <f t="shared" si="12"/>
        <v>0</v>
      </c>
      <c r="E591" s="48" t="s">
        <v>7810</v>
      </c>
      <c r="F591" s="49" t="s">
        <v>7702</v>
      </c>
      <c r="G591" s="49" t="s">
        <v>7526</v>
      </c>
      <c r="H591" s="49" t="s">
        <v>7500</v>
      </c>
      <c r="I591" s="50" t="s">
        <v>7501</v>
      </c>
      <c r="J591" s="48" t="s">
        <v>7502</v>
      </c>
      <c r="K591" s="50">
        <v>13</v>
      </c>
      <c r="L591" s="50" t="s">
        <v>7502</v>
      </c>
    </row>
    <row r="592" spans="1:12">
      <c r="A592" s="45" t="s">
        <v>8394</v>
      </c>
      <c r="B592" s="46"/>
      <c r="C592" s="47">
        <v>173.16</v>
      </c>
      <c r="D592" s="47">
        <f t="shared" si="12"/>
        <v>0</v>
      </c>
      <c r="E592" s="48" t="s">
        <v>7810</v>
      </c>
      <c r="F592" s="49" t="s">
        <v>7702</v>
      </c>
      <c r="G592" s="49" t="s">
        <v>7526</v>
      </c>
      <c r="H592" s="49" t="s">
        <v>7500</v>
      </c>
      <c r="I592" s="50" t="s">
        <v>7501</v>
      </c>
      <c r="J592" s="48" t="s">
        <v>7502</v>
      </c>
      <c r="K592" s="50">
        <v>13</v>
      </c>
      <c r="L592" s="50" t="s">
        <v>7502</v>
      </c>
    </row>
    <row r="593" spans="1:12">
      <c r="A593" s="45" t="s">
        <v>8395</v>
      </c>
      <c r="B593" s="46"/>
      <c r="C593" s="47">
        <v>160.38</v>
      </c>
      <c r="D593" s="47">
        <f t="shared" si="12"/>
        <v>0</v>
      </c>
      <c r="E593" s="48" t="s">
        <v>7810</v>
      </c>
      <c r="F593" s="49" t="s">
        <v>7702</v>
      </c>
      <c r="G593" s="49" t="s">
        <v>7526</v>
      </c>
      <c r="H593" s="49" t="s">
        <v>7500</v>
      </c>
      <c r="I593" s="50" t="s">
        <v>7501</v>
      </c>
      <c r="J593" s="48" t="s">
        <v>7502</v>
      </c>
      <c r="K593" s="50">
        <v>9</v>
      </c>
      <c r="L593" s="50" t="s">
        <v>7502</v>
      </c>
    </row>
    <row r="594" spans="1:12">
      <c r="A594" s="45" t="s">
        <v>8396</v>
      </c>
      <c r="B594" s="46"/>
      <c r="C594" s="47">
        <v>199.95</v>
      </c>
      <c r="D594" s="47">
        <f t="shared" si="12"/>
        <v>0</v>
      </c>
      <c r="E594" s="48" t="s">
        <v>7810</v>
      </c>
      <c r="F594" s="49" t="s">
        <v>7702</v>
      </c>
      <c r="G594" s="49" t="s">
        <v>7526</v>
      </c>
      <c r="H594" s="49" t="s">
        <v>7500</v>
      </c>
      <c r="I594" s="50" t="s">
        <v>7501</v>
      </c>
      <c r="J594" s="48" t="s">
        <v>7502</v>
      </c>
      <c r="K594" s="50">
        <v>13</v>
      </c>
      <c r="L594" s="50" t="s">
        <v>7502</v>
      </c>
    </row>
    <row r="595" spans="1:12">
      <c r="A595" s="45" t="s">
        <v>8397</v>
      </c>
      <c r="B595" s="46"/>
      <c r="C595" s="47">
        <v>46.15</v>
      </c>
      <c r="D595" s="47">
        <f t="shared" si="12"/>
        <v>0</v>
      </c>
      <c r="E595" s="48" t="s">
        <v>7966</v>
      </c>
      <c r="F595" s="49" t="s">
        <v>7513</v>
      </c>
      <c r="G595" s="49" t="s">
        <v>7526</v>
      </c>
      <c r="H595" s="49" t="s">
        <v>7500</v>
      </c>
      <c r="I595" s="50" t="s">
        <v>7501</v>
      </c>
      <c r="J595" s="48" t="s">
        <v>7511</v>
      </c>
      <c r="K595" s="50">
        <v>6</v>
      </c>
      <c r="L595" s="50" t="s">
        <v>7502</v>
      </c>
    </row>
    <row r="596" spans="1:12">
      <c r="A596" s="45" t="s">
        <v>8398</v>
      </c>
      <c r="B596" s="46"/>
      <c r="C596" s="47">
        <v>44.78</v>
      </c>
      <c r="D596" s="47">
        <f t="shared" si="12"/>
        <v>0</v>
      </c>
      <c r="E596" s="48" t="s">
        <v>7994</v>
      </c>
      <c r="F596" s="49" t="s">
        <v>7741</v>
      </c>
      <c r="G596" s="49" t="s">
        <v>7793</v>
      </c>
      <c r="H596" s="49" t="s">
        <v>7500</v>
      </c>
      <c r="I596" s="50" t="s">
        <v>7501</v>
      </c>
      <c r="J596" s="48" t="s">
        <v>7511</v>
      </c>
      <c r="K596" s="50">
        <v>6</v>
      </c>
      <c r="L596" s="50" t="s">
        <v>7502</v>
      </c>
    </row>
    <row r="597" spans="1:12">
      <c r="A597" s="45" t="s">
        <v>8399</v>
      </c>
      <c r="B597" s="46"/>
      <c r="C597" s="47">
        <v>72</v>
      </c>
      <c r="D597" s="47">
        <f t="shared" si="12"/>
        <v>0</v>
      </c>
      <c r="E597" s="48" t="s">
        <v>7598</v>
      </c>
      <c r="F597" s="49" t="s">
        <v>7753</v>
      </c>
      <c r="G597" s="49" t="s">
        <v>7499</v>
      </c>
      <c r="H597" s="49" t="s">
        <v>7500</v>
      </c>
      <c r="I597" s="50" t="s">
        <v>7501</v>
      </c>
      <c r="J597" s="48" t="s">
        <v>7502</v>
      </c>
      <c r="K597" s="50">
        <v>12</v>
      </c>
      <c r="L597" s="50" t="s">
        <v>7502</v>
      </c>
    </row>
    <row r="598" spans="1:12">
      <c r="A598" s="45" t="s">
        <v>8400</v>
      </c>
      <c r="B598" s="46"/>
      <c r="C598" s="47">
        <v>101.87</v>
      </c>
      <c r="D598" s="47">
        <f t="shared" si="12"/>
        <v>0</v>
      </c>
      <c r="E598" s="48" t="s">
        <v>7819</v>
      </c>
      <c r="F598" s="49" t="s">
        <v>7545</v>
      </c>
      <c r="G598" s="49" t="s">
        <v>7820</v>
      </c>
      <c r="H598" s="49" t="s">
        <v>7821</v>
      </c>
      <c r="I598" s="50" t="s">
        <v>7501</v>
      </c>
      <c r="J598" s="48" t="s">
        <v>7502</v>
      </c>
      <c r="K598" s="50">
        <v>12</v>
      </c>
      <c r="L598" s="50" t="s">
        <v>7502</v>
      </c>
    </row>
    <row r="599" spans="1:12">
      <c r="A599" s="45" t="s">
        <v>8401</v>
      </c>
      <c r="B599" s="46"/>
      <c r="C599" s="47">
        <v>60.13</v>
      </c>
      <c r="D599" s="47">
        <f t="shared" si="12"/>
        <v>0</v>
      </c>
      <c r="E599" s="48" t="s">
        <v>7950</v>
      </c>
      <c r="F599" s="49" t="s">
        <v>7498</v>
      </c>
      <c r="G599" s="49" t="s">
        <v>7817</v>
      </c>
      <c r="H599" s="49" t="s">
        <v>7552</v>
      </c>
      <c r="I599" s="50" t="s">
        <v>7501</v>
      </c>
      <c r="J599" s="48" t="s">
        <v>7502</v>
      </c>
      <c r="K599" s="50">
        <v>12</v>
      </c>
      <c r="L599" s="50" t="s">
        <v>7502</v>
      </c>
    </row>
    <row r="600" spans="1:12">
      <c r="A600" s="45" t="s">
        <v>8402</v>
      </c>
      <c r="B600" s="46"/>
      <c r="C600" s="47">
        <v>76.58</v>
      </c>
      <c r="D600" s="47">
        <f t="shared" si="12"/>
        <v>0</v>
      </c>
      <c r="E600" s="49" t="s">
        <v>8144</v>
      </c>
      <c r="F600" s="49" t="s">
        <v>7590</v>
      </c>
      <c r="G600" s="49" t="s">
        <v>7955</v>
      </c>
      <c r="H600" s="49" t="s">
        <v>7500</v>
      </c>
      <c r="I600" s="50" t="s">
        <v>7501</v>
      </c>
      <c r="J600" s="48" t="s">
        <v>7511</v>
      </c>
      <c r="K600" s="50">
        <v>6</v>
      </c>
      <c r="L600" s="50" t="s">
        <v>7502</v>
      </c>
    </row>
    <row r="601" spans="1:12">
      <c r="A601" s="45" t="s">
        <v>8403</v>
      </c>
      <c r="B601" s="46"/>
      <c r="C601" s="47">
        <v>23.97</v>
      </c>
      <c r="D601" s="47">
        <f t="shared" si="12"/>
        <v>0</v>
      </c>
      <c r="E601" s="48" t="s">
        <v>8404</v>
      </c>
      <c r="F601" s="49" t="s">
        <v>7590</v>
      </c>
      <c r="G601" s="49" t="s">
        <v>7972</v>
      </c>
      <c r="H601" s="49" t="s">
        <v>7500</v>
      </c>
      <c r="I601" s="50" t="s">
        <v>7501</v>
      </c>
      <c r="J601" s="48" t="s">
        <v>7511</v>
      </c>
      <c r="K601" s="50">
        <v>6</v>
      </c>
      <c r="L601" s="50" t="s">
        <v>7502</v>
      </c>
    </row>
    <row r="602" spans="1:12">
      <c r="A602" s="45" t="s">
        <v>8405</v>
      </c>
      <c r="B602" s="46"/>
      <c r="C602" s="47">
        <v>129.33000000000001</v>
      </c>
      <c r="D602" s="47">
        <f t="shared" si="12"/>
        <v>0</v>
      </c>
      <c r="E602" s="48" t="s">
        <v>8406</v>
      </c>
      <c r="F602" s="49" t="s">
        <v>7590</v>
      </c>
      <c r="G602" s="49" t="s">
        <v>7802</v>
      </c>
      <c r="H602" s="49" t="s">
        <v>7782</v>
      </c>
      <c r="I602" s="50" t="s">
        <v>7501</v>
      </c>
      <c r="J602" s="48" t="s">
        <v>7511</v>
      </c>
      <c r="K602" s="50">
        <v>6</v>
      </c>
      <c r="L602" s="50" t="s">
        <v>7502</v>
      </c>
    </row>
    <row r="603" spans="1:12">
      <c r="A603" s="45" t="s">
        <v>8407</v>
      </c>
      <c r="B603" s="46"/>
      <c r="C603" s="47">
        <v>129.33000000000001</v>
      </c>
      <c r="D603" s="47">
        <f t="shared" si="12"/>
        <v>0</v>
      </c>
      <c r="E603" s="48" t="s">
        <v>8406</v>
      </c>
      <c r="F603" s="49" t="s">
        <v>7590</v>
      </c>
      <c r="G603" s="49" t="s">
        <v>7802</v>
      </c>
      <c r="H603" s="49" t="s">
        <v>7782</v>
      </c>
      <c r="I603" s="50" t="s">
        <v>7501</v>
      </c>
      <c r="J603" s="48" t="s">
        <v>7511</v>
      </c>
      <c r="K603" s="50">
        <v>6</v>
      </c>
      <c r="L603" s="50" t="s">
        <v>7502</v>
      </c>
    </row>
    <row r="604" spans="1:12">
      <c r="A604" s="45" t="s">
        <v>8408</v>
      </c>
      <c r="B604" s="46"/>
      <c r="C604" s="47">
        <v>46.42</v>
      </c>
      <c r="D604" s="47">
        <f t="shared" si="12"/>
        <v>0</v>
      </c>
      <c r="E604" s="48" t="s">
        <v>8409</v>
      </c>
      <c r="F604" s="49" t="s">
        <v>7590</v>
      </c>
      <c r="G604" s="49" t="s">
        <v>7802</v>
      </c>
      <c r="H604" s="49" t="s">
        <v>7782</v>
      </c>
      <c r="I604" s="50" t="s">
        <v>7501</v>
      </c>
      <c r="J604" s="48" t="s">
        <v>7647</v>
      </c>
      <c r="K604" s="50">
        <v>6</v>
      </c>
      <c r="L604" s="50" t="s">
        <v>7502</v>
      </c>
    </row>
    <row r="605" spans="1:12">
      <c r="A605" s="45" t="s">
        <v>8410</v>
      </c>
      <c r="B605" s="46"/>
      <c r="C605" s="47">
        <v>26.81</v>
      </c>
      <c r="D605" s="47">
        <f t="shared" si="12"/>
        <v>0</v>
      </c>
      <c r="E605" s="48" t="s">
        <v>8409</v>
      </c>
      <c r="F605" s="49" t="s">
        <v>7590</v>
      </c>
      <c r="G605" s="49" t="s">
        <v>7802</v>
      </c>
      <c r="H605" s="49" t="s">
        <v>7782</v>
      </c>
      <c r="I605" s="50" t="s">
        <v>7501</v>
      </c>
      <c r="J605" s="48" t="s">
        <v>7647</v>
      </c>
      <c r="K605" s="50">
        <v>3</v>
      </c>
      <c r="L605" s="50" t="s">
        <v>7502</v>
      </c>
    </row>
    <row r="606" spans="1:12">
      <c r="A606" s="45" t="s">
        <v>8411</v>
      </c>
      <c r="B606" s="46"/>
      <c r="C606" s="47">
        <v>161.68</v>
      </c>
      <c r="D606" s="47">
        <f t="shared" si="12"/>
        <v>0</v>
      </c>
      <c r="E606" s="48" t="s">
        <v>7775</v>
      </c>
      <c r="F606" s="49" t="s">
        <v>7545</v>
      </c>
      <c r="G606" s="49" t="s">
        <v>7526</v>
      </c>
      <c r="H606" s="49" t="s">
        <v>7500</v>
      </c>
      <c r="I606" s="50" t="s">
        <v>7501</v>
      </c>
      <c r="J606" s="48" t="s">
        <v>7502</v>
      </c>
      <c r="K606" s="50">
        <v>12</v>
      </c>
      <c r="L606" s="50" t="s">
        <v>7502</v>
      </c>
    </row>
    <row r="607" spans="1:12">
      <c r="A607" s="45" t="s">
        <v>8412</v>
      </c>
      <c r="B607" s="46"/>
      <c r="C607" s="47">
        <v>36.35</v>
      </c>
      <c r="D607" s="47">
        <f t="shared" si="12"/>
        <v>0</v>
      </c>
      <c r="E607" s="48" t="s">
        <v>7985</v>
      </c>
      <c r="F607" s="49" t="s">
        <v>7741</v>
      </c>
      <c r="G607" s="49" t="s">
        <v>7657</v>
      </c>
      <c r="H607" s="49" t="s">
        <v>7500</v>
      </c>
      <c r="I607" s="50" t="s">
        <v>7501</v>
      </c>
      <c r="J607" s="48" t="s">
        <v>7502</v>
      </c>
      <c r="K607" s="50">
        <v>10</v>
      </c>
      <c r="L607" s="50" t="s">
        <v>7502</v>
      </c>
    </row>
    <row r="608" spans="1:12">
      <c r="A608" s="45" t="s">
        <v>8413</v>
      </c>
      <c r="B608" s="46"/>
      <c r="C608" s="47">
        <v>146.25</v>
      </c>
      <c r="D608" s="47">
        <f t="shared" si="12"/>
        <v>0</v>
      </c>
      <c r="E608" s="48" t="s">
        <v>7812</v>
      </c>
      <c r="F608" s="49" t="s">
        <v>7672</v>
      </c>
      <c r="G608" s="49" t="s">
        <v>7526</v>
      </c>
      <c r="H608" s="49" t="s">
        <v>7500</v>
      </c>
      <c r="I608" s="50" t="s">
        <v>7501</v>
      </c>
      <c r="J608" s="48" t="s">
        <v>7502</v>
      </c>
      <c r="K608" s="50">
        <v>13</v>
      </c>
      <c r="L608" s="50" t="s">
        <v>7502</v>
      </c>
    </row>
    <row r="609" spans="1:12">
      <c r="A609" s="45" t="s">
        <v>8414</v>
      </c>
      <c r="B609" s="46"/>
      <c r="C609" s="47">
        <v>111.61</v>
      </c>
      <c r="D609" s="47">
        <f t="shared" si="12"/>
        <v>0</v>
      </c>
      <c r="E609" s="48" t="s">
        <v>7812</v>
      </c>
      <c r="F609" s="49" t="s">
        <v>7672</v>
      </c>
      <c r="G609" s="49" t="s">
        <v>7526</v>
      </c>
      <c r="H609" s="49" t="s">
        <v>7500</v>
      </c>
      <c r="I609" s="50" t="s">
        <v>7501</v>
      </c>
      <c r="J609" s="48" t="s">
        <v>7511</v>
      </c>
      <c r="K609" s="50">
        <v>6</v>
      </c>
      <c r="L609" s="50" t="s">
        <v>7502</v>
      </c>
    </row>
    <row r="610" spans="1:12">
      <c r="A610" s="45" t="s">
        <v>8415</v>
      </c>
      <c r="B610" s="46"/>
      <c r="C610" s="47">
        <v>64.63</v>
      </c>
      <c r="D610" s="47">
        <f t="shared" si="12"/>
        <v>0</v>
      </c>
      <c r="E610" s="48" t="s">
        <v>7812</v>
      </c>
      <c r="F610" s="49" t="s">
        <v>7672</v>
      </c>
      <c r="G610" s="49" t="s">
        <v>7526</v>
      </c>
      <c r="H610" s="49" t="s">
        <v>7500</v>
      </c>
      <c r="I610" s="50" t="s">
        <v>7501</v>
      </c>
      <c r="J610" s="48" t="s">
        <v>7647</v>
      </c>
      <c r="K610" s="50">
        <v>4</v>
      </c>
      <c r="L610" s="50" t="s">
        <v>7502</v>
      </c>
    </row>
    <row r="611" spans="1:12">
      <c r="A611" s="45" t="s">
        <v>8416</v>
      </c>
      <c r="B611" s="46"/>
      <c r="C611" s="47">
        <v>199.95</v>
      </c>
      <c r="D611" s="47">
        <f t="shared" si="12"/>
        <v>0</v>
      </c>
      <c r="E611" s="48" t="s">
        <v>7810</v>
      </c>
      <c r="F611" s="49" t="s">
        <v>7672</v>
      </c>
      <c r="G611" s="49" t="s">
        <v>7526</v>
      </c>
      <c r="H611" s="49" t="s">
        <v>7500</v>
      </c>
      <c r="I611" s="50" t="s">
        <v>7501</v>
      </c>
      <c r="J611" s="48" t="s">
        <v>7502</v>
      </c>
      <c r="K611" s="50">
        <v>13</v>
      </c>
      <c r="L611" s="50" t="s">
        <v>7502</v>
      </c>
    </row>
    <row r="612" spans="1:12">
      <c r="A612" s="45" t="s">
        <v>8417</v>
      </c>
      <c r="B612" s="46"/>
      <c r="C612" s="47">
        <v>346.47</v>
      </c>
      <c r="D612" s="47">
        <f t="shared" si="12"/>
        <v>0</v>
      </c>
      <c r="E612" s="48" t="s">
        <v>7812</v>
      </c>
      <c r="F612" s="49" t="s">
        <v>7672</v>
      </c>
      <c r="G612" s="49" t="s">
        <v>7526</v>
      </c>
      <c r="H612" s="49" t="s">
        <v>7500</v>
      </c>
      <c r="I612" s="50" t="s">
        <v>7501</v>
      </c>
      <c r="J612" s="48" t="s">
        <v>7534</v>
      </c>
      <c r="K612" s="50">
        <v>52</v>
      </c>
      <c r="L612" s="50" t="s">
        <v>7534</v>
      </c>
    </row>
    <row r="613" spans="1:12">
      <c r="A613" s="45" t="s">
        <v>8418</v>
      </c>
      <c r="B613" s="46"/>
      <c r="C613" s="47">
        <v>221.69</v>
      </c>
      <c r="D613" s="47">
        <f t="shared" si="12"/>
        <v>0</v>
      </c>
      <c r="E613" s="48" t="s">
        <v>7775</v>
      </c>
      <c r="F613" s="49" t="s">
        <v>7672</v>
      </c>
      <c r="G613" s="49" t="s">
        <v>7526</v>
      </c>
      <c r="H613" s="49" t="s">
        <v>7500</v>
      </c>
      <c r="I613" s="50" t="s">
        <v>7501</v>
      </c>
      <c r="J613" s="48" t="s">
        <v>7502</v>
      </c>
      <c r="K613" s="50">
        <v>13</v>
      </c>
      <c r="L613" s="50" t="s">
        <v>7502</v>
      </c>
    </row>
    <row r="614" spans="1:12">
      <c r="A614" s="45" t="s">
        <v>8419</v>
      </c>
      <c r="B614" s="46"/>
      <c r="C614" s="47">
        <v>70.239999999999995</v>
      </c>
      <c r="D614" s="47">
        <f t="shared" si="12"/>
        <v>0</v>
      </c>
      <c r="E614" s="48" t="s">
        <v>7808</v>
      </c>
      <c r="F614" s="49" t="s">
        <v>7672</v>
      </c>
      <c r="G614" s="49" t="s">
        <v>7793</v>
      </c>
      <c r="H614" s="49" t="s">
        <v>7500</v>
      </c>
      <c r="I614" s="50" t="s">
        <v>7501</v>
      </c>
      <c r="J614" s="48" t="s">
        <v>7511</v>
      </c>
      <c r="K614" s="65">
        <v>6</v>
      </c>
      <c r="L614" s="50" t="s">
        <v>7502</v>
      </c>
    </row>
    <row r="615" spans="1:12">
      <c r="A615" s="45" t="s">
        <v>8420</v>
      </c>
      <c r="B615" s="46"/>
      <c r="C615" s="47">
        <v>74.66</v>
      </c>
      <c r="D615" s="47">
        <f t="shared" si="12"/>
        <v>0</v>
      </c>
      <c r="E615" s="49" t="s">
        <v>8421</v>
      </c>
      <c r="F615" s="49" t="s">
        <v>7507</v>
      </c>
      <c r="G615" s="49" t="s">
        <v>7955</v>
      </c>
      <c r="H615" s="49" t="s">
        <v>7500</v>
      </c>
      <c r="I615" s="50" t="s">
        <v>7501</v>
      </c>
      <c r="J615" s="48" t="s">
        <v>7511</v>
      </c>
      <c r="K615" s="50">
        <v>6</v>
      </c>
      <c r="L615" s="50" t="s">
        <v>7502</v>
      </c>
    </row>
    <row r="616" spans="1:12">
      <c r="A616" s="45" t="s">
        <v>8422</v>
      </c>
      <c r="B616" s="46"/>
      <c r="C616" s="47">
        <v>54</v>
      </c>
      <c r="D616" s="47">
        <f t="shared" si="12"/>
        <v>0</v>
      </c>
      <c r="E616" s="48" t="s">
        <v>8423</v>
      </c>
      <c r="F616" s="49" t="s">
        <v>7515</v>
      </c>
      <c r="G616" s="49" t="s">
        <v>8424</v>
      </c>
      <c r="H616" s="49" t="s">
        <v>7500</v>
      </c>
      <c r="I616" s="50" t="s">
        <v>7501</v>
      </c>
      <c r="J616" s="48" t="s">
        <v>7511</v>
      </c>
      <c r="K616" s="50">
        <v>6</v>
      </c>
      <c r="L616" s="50" t="s">
        <v>7502</v>
      </c>
    </row>
    <row r="617" spans="1:12">
      <c r="A617" s="45" t="s">
        <v>8425</v>
      </c>
      <c r="B617" s="46"/>
      <c r="C617" s="47">
        <v>135.63999999999999</v>
      </c>
      <c r="D617" s="47">
        <f t="shared" si="12"/>
        <v>0</v>
      </c>
      <c r="E617" s="48" t="s">
        <v>7893</v>
      </c>
      <c r="F617" s="49" t="s">
        <v>7545</v>
      </c>
      <c r="G617" s="49" t="s">
        <v>7894</v>
      </c>
      <c r="H617" s="49" t="s">
        <v>7895</v>
      </c>
      <c r="I617" s="50" t="s">
        <v>7501</v>
      </c>
      <c r="J617" s="48" t="s">
        <v>7502</v>
      </c>
      <c r="K617" s="50">
        <v>12</v>
      </c>
      <c r="L617" s="50" t="s">
        <v>7502</v>
      </c>
    </row>
    <row r="618" spans="1:12">
      <c r="A618" s="45" t="s">
        <v>8426</v>
      </c>
      <c r="B618" s="46"/>
      <c r="C618" s="47">
        <v>47.53</v>
      </c>
      <c r="D618" s="47">
        <f t="shared" si="12"/>
        <v>0</v>
      </c>
      <c r="E618" s="48" t="s">
        <v>7932</v>
      </c>
      <c r="F618" s="49" t="s">
        <v>7513</v>
      </c>
      <c r="G618" s="49" t="s">
        <v>7817</v>
      </c>
      <c r="H618" s="49" t="s">
        <v>7552</v>
      </c>
      <c r="I618" s="50" t="s">
        <v>7501</v>
      </c>
      <c r="J618" s="48" t="s">
        <v>7502</v>
      </c>
      <c r="K618" s="50">
        <v>12</v>
      </c>
      <c r="L618" s="50" t="s">
        <v>7502</v>
      </c>
    </row>
    <row r="619" spans="1:12">
      <c r="A619" s="51" t="s">
        <v>8427</v>
      </c>
      <c r="B619" s="43"/>
      <c r="C619" s="72">
        <v>202.57</v>
      </c>
      <c r="D619" s="47">
        <f t="shared" si="12"/>
        <v>0</v>
      </c>
      <c r="E619" s="61" t="s">
        <v>7990</v>
      </c>
      <c r="F619" s="61" t="s">
        <v>7645</v>
      </c>
      <c r="G619" s="61" t="s">
        <v>7793</v>
      </c>
      <c r="H619" s="61" t="s">
        <v>7500</v>
      </c>
      <c r="I619" s="62" t="s">
        <v>7501</v>
      </c>
      <c r="J619" s="61" t="s">
        <v>7502</v>
      </c>
      <c r="K619" s="64">
        <v>13</v>
      </c>
      <c r="L619" s="62" t="s">
        <v>7502</v>
      </c>
    </row>
    <row r="620" spans="1:12">
      <c r="A620" s="45" t="s">
        <v>8428</v>
      </c>
      <c r="B620" s="46"/>
      <c r="C620" s="47">
        <v>146.25</v>
      </c>
      <c r="D620" s="47">
        <f t="shared" si="12"/>
        <v>0</v>
      </c>
      <c r="E620" s="48" t="s">
        <v>7812</v>
      </c>
      <c r="F620" s="49" t="s">
        <v>7590</v>
      </c>
      <c r="G620" s="49" t="s">
        <v>7526</v>
      </c>
      <c r="H620" s="49" t="s">
        <v>7500</v>
      </c>
      <c r="I620" s="50" t="s">
        <v>7501</v>
      </c>
      <c r="J620" s="48" t="s">
        <v>7502</v>
      </c>
      <c r="K620" s="50">
        <v>12</v>
      </c>
      <c r="L620" s="50" t="s">
        <v>7502</v>
      </c>
    </row>
    <row r="621" spans="1:12">
      <c r="A621" s="45" t="s">
        <v>8429</v>
      </c>
      <c r="B621" s="46"/>
      <c r="C621" s="47">
        <v>45.56</v>
      </c>
      <c r="D621" s="47">
        <f t="shared" si="12"/>
        <v>0</v>
      </c>
      <c r="E621" s="48" t="s">
        <v>7656</v>
      </c>
      <c r="F621" s="49" t="s">
        <v>7531</v>
      </c>
      <c r="G621" s="49" t="s">
        <v>7657</v>
      </c>
      <c r="H621" s="49" t="s">
        <v>7782</v>
      </c>
      <c r="I621" s="50" t="s">
        <v>7501</v>
      </c>
      <c r="J621" s="48" t="s">
        <v>7502</v>
      </c>
      <c r="K621" s="50">
        <v>10</v>
      </c>
      <c r="L621" s="50" t="s">
        <v>7502</v>
      </c>
    </row>
    <row r="622" spans="1:12">
      <c r="A622" s="45" t="s">
        <v>8430</v>
      </c>
      <c r="B622" s="46"/>
      <c r="C622" s="47">
        <v>81.22</v>
      </c>
      <c r="D622" s="47">
        <f t="shared" si="12"/>
        <v>0</v>
      </c>
      <c r="E622" s="48" t="s">
        <v>8431</v>
      </c>
      <c r="F622" s="49" t="s">
        <v>7523</v>
      </c>
      <c r="G622" s="49" t="s">
        <v>8432</v>
      </c>
      <c r="H622" s="49" t="s">
        <v>7500</v>
      </c>
      <c r="I622" s="50" t="s">
        <v>7501</v>
      </c>
      <c r="J622" s="48" t="s">
        <v>7647</v>
      </c>
      <c r="K622" s="50">
        <v>4</v>
      </c>
      <c r="L622" s="50" t="s">
        <v>7502</v>
      </c>
    </row>
    <row r="623" spans="1:12">
      <c r="A623" s="45" t="s">
        <v>8433</v>
      </c>
      <c r="B623" s="46"/>
      <c r="C623" s="47">
        <v>50.97</v>
      </c>
      <c r="D623" s="47">
        <f t="shared" si="12"/>
        <v>0</v>
      </c>
      <c r="E623" s="48" t="s">
        <v>8434</v>
      </c>
      <c r="F623" s="49" t="s">
        <v>7651</v>
      </c>
      <c r="G623" s="49" t="s">
        <v>7499</v>
      </c>
      <c r="H623" s="49" t="s">
        <v>7500</v>
      </c>
      <c r="I623" s="50" t="s">
        <v>7501</v>
      </c>
      <c r="J623" s="48" t="s">
        <v>7502</v>
      </c>
      <c r="K623" s="50">
        <v>11</v>
      </c>
      <c r="L623" s="50" t="s">
        <v>7502</v>
      </c>
    </row>
    <row r="624" spans="1:12">
      <c r="A624" s="45" t="s">
        <v>8435</v>
      </c>
      <c r="B624" s="46"/>
      <c r="C624" s="47">
        <v>101.87</v>
      </c>
      <c r="D624" s="47">
        <f t="shared" si="12"/>
        <v>0</v>
      </c>
      <c r="E624" s="48" t="s">
        <v>8436</v>
      </c>
      <c r="F624" s="49" t="s">
        <v>7539</v>
      </c>
      <c r="G624" s="49" t="s">
        <v>7820</v>
      </c>
      <c r="H624" s="49" t="s">
        <v>7821</v>
      </c>
      <c r="I624" s="50" t="s">
        <v>7501</v>
      </c>
      <c r="J624" s="48" t="s">
        <v>7502</v>
      </c>
      <c r="K624" s="50">
        <v>12</v>
      </c>
      <c r="L624" s="50" t="s">
        <v>7502</v>
      </c>
    </row>
    <row r="625" spans="1:12">
      <c r="A625" s="45" t="s">
        <v>8437</v>
      </c>
      <c r="B625" s="46"/>
      <c r="C625" s="47">
        <v>85.26</v>
      </c>
      <c r="D625" s="47">
        <f t="shared" si="12"/>
        <v>0</v>
      </c>
      <c r="E625" s="48" t="s">
        <v>8005</v>
      </c>
      <c r="F625" s="49" t="s">
        <v>7590</v>
      </c>
      <c r="G625" s="49" t="s">
        <v>7793</v>
      </c>
      <c r="H625" s="49" t="s">
        <v>7500</v>
      </c>
      <c r="I625" s="50" t="s">
        <v>7501</v>
      </c>
      <c r="J625" s="48" t="s">
        <v>7502</v>
      </c>
      <c r="K625" s="50">
        <v>11</v>
      </c>
      <c r="L625" s="50" t="s">
        <v>7502</v>
      </c>
    </row>
    <row r="626" spans="1:12">
      <c r="A626" s="56" t="s">
        <v>8438</v>
      </c>
      <c r="B626" s="43"/>
      <c r="C626" s="82">
        <v>138.54</v>
      </c>
      <c r="D626" s="47">
        <v>0</v>
      </c>
      <c r="E626" s="54" t="s">
        <v>8439</v>
      </c>
      <c r="F626" s="54" t="s">
        <v>7590</v>
      </c>
      <c r="G626" s="53" t="s">
        <v>7526</v>
      </c>
      <c r="H626" s="52" t="s">
        <v>7500</v>
      </c>
      <c r="I626" s="53" t="s">
        <v>7501</v>
      </c>
      <c r="J626" s="52" t="s">
        <v>7502</v>
      </c>
      <c r="K626" s="55">
        <v>12</v>
      </c>
      <c r="L626" s="53" t="s">
        <v>7502</v>
      </c>
    </row>
    <row r="627" spans="1:12">
      <c r="A627" s="45" t="s">
        <v>8440</v>
      </c>
      <c r="B627" s="46"/>
      <c r="C627" s="47">
        <v>47.97</v>
      </c>
      <c r="D627" s="47">
        <f t="shared" ref="D627:D658" si="13">B627*C627</f>
        <v>0</v>
      </c>
      <c r="E627" s="48" t="s">
        <v>8441</v>
      </c>
      <c r="F627" s="49" t="s">
        <v>7498</v>
      </c>
      <c r="G627" s="49" t="s">
        <v>8442</v>
      </c>
      <c r="H627" s="49" t="s">
        <v>8443</v>
      </c>
      <c r="I627" s="50" t="s">
        <v>7501</v>
      </c>
      <c r="J627" s="48" t="s">
        <v>7502</v>
      </c>
      <c r="K627" s="50">
        <v>12</v>
      </c>
      <c r="L627" s="50" t="s">
        <v>7502</v>
      </c>
    </row>
    <row r="628" spans="1:12">
      <c r="A628" s="45" t="s">
        <v>8444</v>
      </c>
      <c r="B628" s="46"/>
      <c r="C628" s="47">
        <v>133.34</v>
      </c>
      <c r="D628" s="47">
        <f t="shared" si="13"/>
        <v>0</v>
      </c>
      <c r="E628" s="48" t="s">
        <v>7781</v>
      </c>
      <c r="F628" s="49" t="s">
        <v>7539</v>
      </c>
      <c r="G628" s="49" t="s">
        <v>7657</v>
      </c>
      <c r="H628" s="49" t="s">
        <v>7782</v>
      </c>
      <c r="I628" s="50" t="s">
        <v>7501</v>
      </c>
      <c r="J628" s="48" t="s">
        <v>7537</v>
      </c>
      <c r="K628" s="50">
        <v>26</v>
      </c>
      <c r="L628" s="50" t="s">
        <v>7534</v>
      </c>
    </row>
    <row r="629" spans="1:12">
      <c r="A629" s="45" t="s">
        <v>8445</v>
      </c>
      <c r="B629" s="46"/>
      <c r="C629" s="47">
        <v>34.19</v>
      </c>
      <c r="D629" s="47">
        <f t="shared" si="13"/>
        <v>0</v>
      </c>
      <c r="E629" s="48" t="s">
        <v>8072</v>
      </c>
      <c r="F629" s="49" t="s">
        <v>7531</v>
      </c>
      <c r="G629" s="49" t="s">
        <v>7657</v>
      </c>
      <c r="H629" s="49" t="s">
        <v>7500</v>
      </c>
      <c r="I629" s="50" t="s">
        <v>7501</v>
      </c>
      <c r="J629" s="48" t="s">
        <v>7647</v>
      </c>
      <c r="K629" s="50">
        <v>4</v>
      </c>
      <c r="L629" s="50" t="s">
        <v>7502</v>
      </c>
    </row>
    <row r="630" spans="1:12">
      <c r="A630" s="45" t="s">
        <v>8446</v>
      </c>
      <c r="B630" s="46"/>
      <c r="C630" s="47">
        <v>61.84</v>
      </c>
      <c r="D630" s="47">
        <f t="shared" si="13"/>
        <v>0</v>
      </c>
      <c r="E630" s="48" t="s">
        <v>7792</v>
      </c>
      <c r="F630" s="49" t="s">
        <v>7507</v>
      </c>
      <c r="G630" s="49" t="s">
        <v>7793</v>
      </c>
      <c r="H630" s="49" t="s">
        <v>7500</v>
      </c>
      <c r="I630" s="50" t="s">
        <v>7501</v>
      </c>
      <c r="J630" s="48" t="e">
        <f>VLOOKUP(#REF!,'[1]Current Titles'!$E$3:$J$14,6,FALSE)</f>
        <v>#REF!</v>
      </c>
      <c r="K630" s="50">
        <v>6</v>
      </c>
      <c r="L630" s="50" t="s">
        <v>7502</v>
      </c>
    </row>
    <row r="631" spans="1:12">
      <c r="A631" s="45" t="s">
        <v>8447</v>
      </c>
      <c r="B631" s="46"/>
      <c r="C631" s="47">
        <v>54.51</v>
      </c>
      <c r="D631" s="47">
        <f t="shared" si="13"/>
        <v>0</v>
      </c>
      <c r="E631" s="48" t="s">
        <v>8448</v>
      </c>
      <c r="F631" s="49" t="s">
        <v>7505</v>
      </c>
      <c r="G631" s="49" t="s">
        <v>7817</v>
      </c>
      <c r="H631" s="49" t="s">
        <v>7552</v>
      </c>
      <c r="I631" s="50" t="s">
        <v>7501</v>
      </c>
      <c r="J631" s="48" t="s">
        <v>7502</v>
      </c>
      <c r="K631" s="50">
        <v>12</v>
      </c>
      <c r="L631" s="50" t="s">
        <v>7502</v>
      </c>
    </row>
    <row r="632" spans="1:12">
      <c r="A632" s="45" t="s">
        <v>8449</v>
      </c>
      <c r="B632" s="46"/>
      <c r="C632" s="47">
        <v>45</v>
      </c>
      <c r="D632" s="47">
        <f t="shared" si="13"/>
        <v>0</v>
      </c>
      <c r="E632" s="48" t="s">
        <v>8450</v>
      </c>
      <c r="F632" s="49" t="s">
        <v>7513</v>
      </c>
      <c r="G632" s="49" t="s">
        <v>8424</v>
      </c>
      <c r="H632" s="49" t="s">
        <v>7500</v>
      </c>
      <c r="I632" s="50" t="s">
        <v>7501</v>
      </c>
      <c r="J632" s="48" t="s">
        <v>7511</v>
      </c>
      <c r="K632" s="50">
        <v>6</v>
      </c>
      <c r="L632" s="50" t="s">
        <v>7502</v>
      </c>
    </row>
    <row r="633" spans="1:12">
      <c r="A633" s="45" t="s">
        <v>8451</v>
      </c>
      <c r="B633" s="46"/>
      <c r="C633" s="47">
        <v>35.97</v>
      </c>
      <c r="D633" s="47">
        <f t="shared" si="13"/>
        <v>0</v>
      </c>
      <c r="E633" s="48" t="s">
        <v>7598</v>
      </c>
      <c r="F633" s="49" t="s">
        <v>7510</v>
      </c>
      <c r="G633" s="49" t="s">
        <v>7499</v>
      </c>
      <c r="H633" s="49" t="s">
        <v>7500</v>
      </c>
      <c r="I633" s="50" t="s">
        <v>7501</v>
      </c>
      <c r="J633" s="48" t="s">
        <v>7511</v>
      </c>
      <c r="K633" s="50">
        <v>6</v>
      </c>
      <c r="L633" s="50" t="s">
        <v>7502</v>
      </c>
    </row>
    <row r="634" spans="1:12">
      <c r="A634" s="45" t="s">
        <v>8452</v>
      </c>
      <c r="B634" s="46"/>
      <c r="C634" s="47">
        <v>52.1</v>
      </c>
      <c r="D634" s="47">
        <f t="shared" si="13"/>
        <v>0</v>
      </c>
      <c r="E634" s="48" t="s">
        <v>8453</v>
      </c>
      <c r="F634" s="49" t="s">
        <v>7498</v>
      </c>
      <c r="G634" s="49" t="s">
        <v>8111</v>
      </c>
      <c r="H634" s="49" t="s">
        <v>7500</v>
      </c>
      <c r="I634" s="50" t="s">
        <v>7501</v>
      </c>
      <c r="J634" s="48" t="s">
        <v>7502</v>
      </c>
      <c r="K634" s="50">
        <v>12</v>
      </c>
      <c r="L634" s="50" t="s">
        <v>7502</v>
      </c>
    </row>
    <row r="635" spans="1:12">
      <c r="A635" s="45" t="s">
        <v>8454</v>
      </c>
      <c r="B635" s="46"/>
      <c r="C635" s="47">
        <v>61.16</v>
      </c>
      <c r="D635" s="47">
        <f t="shared" si="13"/>
        <v>0</v>
      </c>
      <c r="E635" s="48" t="s">
        <v>8453</v>
      </c>
      <c r="F635" s="49" t="s">
        <v>7515</v>
      </c>
      <c r="G635" s="49" t="s">
        <v>8111</v>
      </c>
      <c r="H635" s="49" t="s">
        <v>7500</v>
      </c>
      <c r="I635" s="50" t="s">
        <v>7501</v>
      </c>
      <c r="J635" s="48" t="s">
        <v>7502</v>
      </c>
      <c r="K635" s="50">
        <v>12</v>
      </c>
      <c r="L635" s="50" t="s">
        <v>7502</v>
      </c>
    </row>
    <row r="636" spans="1:12">
      <c r="A636" s="51" t="s">
        <v>8455</v>
      </c>
      <c r="B636" s="43"/>
      <c r="C636" s="47">
        <v>88.51</v>
      </c>
      <c r="D636" s="47">
        <f t="shared" si="13"/>
        <v>0</v>
      </c>
      <c r="E636" s="52" t="s">
        <v>8456</v>
      </c>
      <c r="F636" s="52" t="s">
        <v>8457</v>
      </c>
      <c r="G636" s="52" t="s">
        <v>7526</v>
      </c>
      <c r="H636" s="52" t="s">
        <v>7500</v>
      </c>
      <c r="I636" s="53" t="s">
        <v>7501</v>
      </c>
      <c r="J636" s="54" t="s">
        <v>7647</v>
      </c>
      <c r="K636" s="55">
        <v>4</v>
      </c>
      <c r="L636" s="53" t="s">
        <v>7502</v>
      </c>
    </row>
    <row r="637" spans="1:12">
      <c r="A637" s="45" t="s">
        <v>8458</v>
      </c>
      <c r="B637" s="46"/>
      <c r="C637" s="47">
        <v>59.97</v>
      </c>
      <c r="D637" s="47">
        <f t="shared" si="13"/>
        <v>0</v>
      </c>
      <c r="E637" s="48" t="s">
        <v>8459</v>
      </c>
      <c r="F637" s="49" t="s">
        <v>7596</v>
      </c>
      <c r="G637" s="49" t="s">
        <v>7499</v>
      </c>
      <c r="H637" s="49" t="s">
        <v>7500</v>
      </c>
      <c r="I637" s="50" t="s">
        <v>7501</v>
      </c>
      <c r="J637" s="48" t="s">
        <v>7502</v>
      </c>
      <c r="K637" s="50">
        <v>12</v>
      </c>
      <c r="L637" s="50" t="s">
        <v>7502</v>
      </c>
    </row>
    <row r="638" spans="1:12">
      <c r="A638" s="45" t="s">
        <v>8460</v>
      </c>
      <c r="B638" s="46"/>
      <c r="C638" s="47">
        <v>77.540000000000006</v>
      </c>
      <c r="D638" s="47">
        <f t="shared" si="13"/>
        <v>0</v>
      </c>
      <c r="E638" s="48" t="s">
        <v>8011</v>
      </c>
      <c r="F638" s="49" t="s">
        <v>7596</v>
      </c>
      <c r="G638" s="49" t="s">
        <v>7793</v>
      </c>
      <c r="H638" s="49" t="s">
        <v>7500</v>
      </c>
      <c r="I638" s="50" t="s">
        <v>7501</v>
      </c>
      <c r="J638" s="48" t="s">
        <v>7511</v>
      </c>
      <c r="K638" s="65">
        <v>6</v>
      </c>
      <c r="L638" s="50" t="s">
        <v>7502</v>
      </c>
    </row>
    <row r="639" spans="1:12">
      <c r="A639" s="45" t="s">
        <v>8461</v>
      </c>
      <c r="B639" s="46"/>
      <c r="C639" s="47">
        <v>14.94</v>
      </c>
      <c r="D639" s="47">
        <f t="shared" si="13"/>
        <v>0</v>
      </c>
      <c r="E639" s="48" t="s">
        <v>8462</v>
      </c>
      <c r="F639" s="49" t="s">
        <v>7498</v>
      </c>
      <c r="G639" s="49" t="s">
        <v>7941</v>
      </c>
      <c r="H639" s="49" t="s">
        <v>7500</v>
      </c>
      <c r="I639" s="50" t="s">
        <v>7501</v>
      </c>
      <c r="J639" s="48" t="s">
        <v>7511</v>
      </c>
      <c r="K639" s="50">
        <v>6</v>
      </c>
      <c r="L639" s="50" t="s">
        <v>7502</v>
      </c>
    </row>
    <row r="640" spans="1:12">
      <c r="A640" s="45" t="s">
        <v>8463</v>
      </c>
      <c r="B640" s="46"/>
      <c r="C640" s="47">
        <v>44.17</v>
      </c>
      <c r="D640" s="47">
        <f t="shared" si="13"/>
        <v>0</v>
      </c>
      <c r="E640" s="48" t="s">
        <v>8464</v>
      </c>
      <c r="F640" s="49" t="s">
        <v>7531</v>
      </c>
      <c r="G640" s="49" t="s">
        <v>8111</v>
      </c>
      <c r="H640" s="49" t="s">
        <v>8465</v>
      </c>
      <c r="I640" s="50" t="s">
        <v>7501</v>
      </c>
      <c r="J640" s="48" t="s">
        <v>7502</v>
      </c>
      <c r="K640" s="50">
        <v>12</v>
      </c>
      <c r="L640" s="50" t="s">
        <v>7502</v>
      </c>
    </row>
    <row r="641" spans="1:12">
      <c r="A641" s="45" t="s">
        <v>8466</v>
      </c>
      <c r="B641" s="46"/>
      <c r="C641" s="47">
        <v>44.97</v>
      </c>
      <c r="D641" s="47">
        <f t="shared" si="13"/>
        <v>0</v>
      </c>
      <c r="E641" s="48" t="s">
        <v>7669</v>
      </c>
      <c r="F641" s="49" t="s">
        <v>7645</v>
      </c>
      <c r="G641" s="49" t="s">
        <v>7499</v>
      </c>
      <c r="H641" s="49" t="s">
        <v>7500</v>
      </c>
      <c r="I641" s="50" t="s">
        <v>7501</v>
      </c>
      <c r="J641" s="48" t="s">
        <v>7502</v>
      </c>
      <c r="K641" s="50">
        <v>12</v>
      </c>
      <c r="L641" s="50" t="s">
        <v>7502</v>
      </c>
    </row>
    <row r="642" spans="1:12">
      <c r="A642" s="45" t="s">
        <v>8467</v>
      </c>
      <c r="B642" s="46"/>
      <c r="C642" s="47">
        <v>37.5</v>
      </c>
      <c r="D642" s="47">
        <f t="shared" si="13"/>
        <v>0</v>
      </c>
      <c r="E642" s="48" t="s">
        <v>8468</v>
      </c>
      <c r="F642" s="49" t="s">
        <v>7645</v>
      </c>
      <c r="G642" s="49" t="s">
        <v>7499</v>
      </c>
      <c r="H642" s="49" t="s">
        <v>7500</v>
      </c>
      <c r="I642" s="50" t="s">
        <v>7501</v>
      </c>
      <c r="J642" s="48" t="s">
        <v>7502</v>
      </c>
      <c r="K642" s="50">
        <v>10</v>
      </c>
      <c r="L642" s="50" t="s">
        <v>7502</v>
      </c>
    </row>
    <row r="643" spans="1:12">
      <c r="A643" s="51" t="s">
        <v>8469</v>
      </c>
      <c r="B643" s="43"/>
      <c r="C643" s="72">
        <v>44.97</v>
      </c>
      <c r="D643" s="47">
        <f t="shared" si="13"/>
        <v>0</v>
      </c>
      <c r="E643" s="61" t="s">
        <v>7981</v>
      </c>
      <c r="F643" s="61" t="s">
        <v>7645</v>
      </c>
      <c r="G643" s="61" t="s">
        <v>7499</v>
      </c>
      <c r="H643" s="61" t="s">
        <v>7500</v>
      </c>
      <c r="I643" s="62" t="s">
        <v>7501</v>
      </c>
      <c r="J643" s="61" t="s">
        <v>7502</v>
      </c>
      <c r="K643" s="64">
        <v>12</v>
      </c>
      <c r="L643" s="62" t="s">
        <v>7502</v>
      </c>
    </row>
    <row r="644" spans="1:12">
      <c r="A644" s="45" t="s">
        <v>8470</v>
      </c>
      <c r="B644" s="46"/>
      <c r="C644" s="47">
        <v>139.86000000000001</v>
      </c>
      <c r="D644" s="47">
        <f t="shared" si="13"/>
        <v>0</v>
      </c>
      <c r="E644" s="48" t="s">
        <v>7932</v>
      </c>
      <c r="F644" s="49" t="s">
        <v>7498</v>
      </c>
      <c r="G644" s="49" t="s">
        <v>7817</v>
      </c>
      <c r="H644" s="49" t="s">
        <v>7552</v>
      </c>
      <c r="I644" s="50" t="s">
        <v>7630</v>
      </c>
      <c r="J644" s="48" t="s">
        <v>7534</v>
      </c>
      <c r="K644" s="50">
        <v>52</v>
      </c>
      <c r="L644" s="50" t="s">
        <v>7534</v>
      </c>
    </row>
    <row r="645" spans="1:12">
      <c r="A645" s="45" t="s">
        <v>8471</v>
      </c>
      <c r="B645" s="46"/>
      <c r="C645" s="47">
        <v>194.97</v>
      </c>
      <c r="D645" s="47">
        <f t="shared" si="13"/>
        <v>0</v>
      </c>
      <c r="E645" s="48" t="s">
        <v>7790</v>
      </c>
      <c r="F645" s="49" t="s">
        <v>7507</v>
      </c>
      <c r="G645" s="49" t="s">
        <v>7526</v>
      </c>
      <c r="H645" s="49" t="s">
        <v>7500</v>
      </c>
      <c r="I645" s="50" t="s">
        <v>7501</v>
      </c>
      <c r="J645" s="48" t="s">
        <v>7502</v>
      </c>
      <c r="K645" s="50">
        <v>13</v>
      </c>
      <c r="L645" s="50" t="s">
        <v>7502</v>
      </c>
    </row>
    <row r="646" spans="1:12">
      <c r="A646" s="51" t="s">
        <v>8472</v>
      </c>
      <c r="B646" s="43"/>
      <c r="C646" s="47">
        <v>96.16</v>
      </c>
      <c r="D646" s="47">
        <f t="shared" si="13"/>
        <v>0</v>
      </c>
      <c r="E646" s="52" t="s">
        <v>7525</v>
      </c>
      <c r="F646" s="52" t="s">
        <v>7507</v>
      </c>
      <c r="G646" s="52" t="s">
        <v>7526</v>
      </c>
      <c r="H646" s="52" t="s">
        <v>7500</v>
      </c>
      <c r="I646" s="53" t="s">
        <v>7501</v>
      </c>
      <c r="J646" s="54" t="s">
        <v>7502</v>
      </c>
      <c r="K646" s="55">
        <v>13</v>
      </c>
      <c r="L646" s="53" t="s">
        <v>7502</v>
      </c>
    </row>
    <row r="647" spans="1:12">
      <c r="A647" s="45" t="s">
        <v>8473</v>
      </c>
      <c r="B647" s="46"/>
      <c r="C647" s="47">
        <v>140.97</v>
      </c>
      <c r="D647" s="47">
        <f t="shared" si="13"/>
        <v>0</v>
      </c>
      <c r="E647" s="48" t="s">
        <v>7824</v>
      </c>
      <c r="F647" s="49" t="s">
        <v>7507</v>
      </c>
      <c r="G647" s="49" t="s">
        <v>7526</v>
      </c>
      <c r="H647" s="49" t="s">
        <v>7500</v>
      </c>
      <c r="I647" s="50" t="s">
        <v>7501</v>
      </c>
      <c r="J647" s="48" t="s">
        <v>7502</v>
      </c>
      <c r="K647" s="50">
        <v>13</v>
      </c>
      <c r="L647" s="50" t="s">
        <v>7502</v>
      </c>
    </row>
    <row r="648" spans="1:12">
      <c r="A648" s="45" t="s">
        <v>8474</v>
      </c>
      <c r="B648" s="46"/>
      <c r="C648" s="47">
        <v>72.459999999999994</v>
      </c>
      <c r="D648" s="47">
        <f t="shared" si="13"/>
        <v>0</v>
      </c>
      <c r="E648" s="48" t="s">
        <v>7808</v>
      </c>
      <c r="F648" s="49" t="s">
        <v>7507</v>
      </c>
      <c r="G648" s="49" t="s">
        <v>7793</v>
      </c>
      <c r="H648" s="49" t="s">
        <v>7500</v>
      </c>
      <c r="I648" s="50" t="s">
        <v>7501</v>
      </c>
      <c r="J648" s="48" t="s">
        <v>7511</v>
      </c>
      <c r="K648" s="50">
        <v>6</v>
      </c>
      <c r="L648" s="50" t="s">
        <v>7502</v>
      </c>
    </row>
    <row r="649" spans="1:12">
      <c r="A649" s="45" t="s">
        <v>8475</v>
      </c>
      <c r="B649" s="46"/>
      <c r="C649" s="47">
        <v>85.09</v>
      </c>
      <c r="D649" s="47">
        <f t="shared" si="13"/>
        <v>0</v>
      </c>
      <c r="E649" s="48" t="s">
        <v>7994</v>
      </c>
      <c r="F649" s="49" t="s">
        <v>7741</v>
      </c>
      <c r="G649" s="49" t="s">
        <v>7793</v>
      </c>
      <c r="H649" s="49" t="s">
        <v>7500</v>
      </c>
      <c r="I649" s="50" t="s">
        <v>7501</v>
      </c>
      <c r="J649" s="48" t="s">
        <v>7502</v>
      </c>
      <c r="K649" s="50">
        <v>12</v>
      </c>
      <c r="L649" s="50" t="s">
        <v>7502</v>
      </c>
    </row>
    <row r="650" spans="1:12">
      <c r="A650" s="45" t="s">
        <v>8476</v>
      </c>
      <c r="B650" s="46"/>
      <c r="C650" s="47">
        <v>59.85</v>
      </c>
      <c r="D650" s="47">
        <f t="shared" si="13"/>
        <v>0</v>
      </c>
      <c r="E650" s="48" t="s">
        <v>8106</v>
      </c>
      <c r="F650" s="49" t="s">
        <v>7523</v>
      </c>
      <c r="G650" s="49" t="s">
        <v>7499</v>
      </c>
      <c r="H650" s="49" t="s">
        <v>7500</v>
      </c>
      <c r="I650" s="50" t="s">
        <v>7501</v>
      </c>
      <c r="J650" s="48" t="s">
        <v>7511</v>
      </c>
      <c r="K650" s="50">
        <v>7</v>
      </c>
      <c r="L650" s="50" t="s">
        <v>7502</v>
      </c>
    </row>
    <row r="651" spans="1:12">
      <c r="A651" s="45" t="s">
        <v>8477</v>
      </c>
      <c r="B651" s="46"/>
      <c r="C651" s="47">
        <v>35.97</v>
      </c>
      <c r="D651" s="47">
        <f t="shared" si="13"/>
        <v>0</v>
      </c>
      <c r="E651" s="48" t="s">
        <v>7598</v>
      </c>
      <c r="F651" s="49" t="s">
        <v>7741</v>
      </c>
      <c r="G651" s="49" t="s">
        <v>7499</v>
      </c>
      <c r="H651" s="49" t="s">
        <v>7500</v>
      </c>
      <c r="I651" s="50" t="s">
        <v>7501</v>
      </c>
      <c r="J651" s="48" t="s">
        <v>7502</v>
      </c>
      <c r="K651" s="50">
        <v>12</v>
      </c>
      <c r="L651" s="50" t="s">
        <v>7502</v>
      </c>
    </row>
    <row r="652" spans="1:12">
      <c r="A652" s="51" t="s">
        <v>8478</v>
      </c>
      <c r="B652" s="43"/>
      <c r="C652" s="47">
        <v>134.01</v>
      </c>
      <c r="D652" s="47">
        <f t="shared" si="13"/>
        <v>0</v>
      </c>
      <c r="E652" s="52" t="s">
        <v>8479</v>
      </c>
      <c r="F652" s="52" t="s">
        <v>7741</v>
      </c>
      <c r="G652" s="52" t="s">
        <v>7955</v>
      </c>
      <c r="H652" s="52" t="s">
        <v>7500</v>
      </c>
      <c r="I652" s="53" t="s">
        <v>7501</v>
      </c>
      <c r="J652" s="54" t="s">
        <v>7502</v>
      </c>
      <c r="K652" s="55">
        <v>12</v>
      </c>
      <c r="L652" s="53" t="s">
        <v>7502</v>
      </c>
    </row>
    <row r="653" spans="1:12">
      <c r="A653" s="45" t="s">
        <v>8480</v>
      </c>
      <c r="B653" s="46"/>
      <c r="C653" s="47">
        <v>35.85</v>
      </c>
      <c r="D653" s="47">
        <f t="shared" si="13"/>
        <v>0</v>
      </c>
      <c r="E653" s="48" t="s">
        <v>7669</v>
      </c>
      <c r="F653" s="49" t="s">
        <v>7645</v>
      </c>
      <c r="G653" s="49" t="s">
        <v>7499</v>
      </c>
      <c r="H653" s="49" t="s">
        <v>7500</v>
      </c>
      <c r="I653" s="50" t="s">
        <v>7501</v>
      </c>
      <c r="J653" s="48" t="s">
        <v>7502</v>
      </c>
      <c r="K653" s="50">
        <v>12</v>
      </c>
      <c r="L653" s="50" t="s">
        <v>7502</v>
      </c>
    </row>
    <row r="654" spans="1:12">
      <c r="A654" s="45" t="s">
        <v>8481</v>
      </c>
      <c r="B654" s="46"/>
      <c r="C654" s="47">
        <v>0</v>
      </c>
      <c r="D654" s="47">
        <f t="shared" si="13"/>
        <v>0</v>
      </c>
      <c r="E654" s="48" t="s">
        <v>8482</v>
      </c>
      <c r="F654" s="49" t="s">
        <v>7531</v>
      </c>
      <c r="G654" s="49" t="s">
        <v>8111</v>
      </c>
      <c r="H654" s="49" t="s">
        <v>7500</v>
      </c>
      <c r="I654" s="50" t="s">
        <v>7501</v>
      </c>
      <c r="J654" s="48" t="s">
        <v>7647</v>
      </c>
      <c r="K654" s="50">
        <v>4</v>
      </c>
      <c r="L654" s="50" t="s">
        <v>7502</v>
      </c>
    </row>
    <row r="655" spans="1:12">
      <c r="A655" s="45" t="s">
        <v>8483</v>
      </c>
      <c r="B655" s="46"/>
      <c r="C655" s="47">
        <v>0</v>
      </c>
      <c r="D655" s="47">
        <f t="shared" si="13"/>
        <v>0</v>
      </c>
      <c r="E655" s="48" t="s">
        <v>8482</v>
      </c>
      <c r="F655" s="49" t="s">
        <v>7764</v>
      </c>
      <c r="G655" s="49" t="s">
        <v>8111</v>
      </c>
      <c r="H655" s="49" t="s">
        <v>7500</v>
      </c>
      <c r="I655" s="50" t="s">
        <v>7501</v>
      </c>
      <c r="J655" s="48" t="s">
        <v>7647</v>
      </c>
      <c r="K655" s="50">
        <v>4</v>
      </c>
      <c r="L655" s="50" t="s">
        <v>7502</v>
      </c>
    </row>
    <row r="656" spans="1:12">
      <c r="A656" s="51" t="s">
        <v>8484</v>
      </c>
      <c r="B656" s="43"/>
      <c r="C656" s="58">
        <v>64.63</v>
      </c>
      <c r="D656" s="47">
        <f t="shared" si="13"/>
        <v>0</v>
      </c>
      <c r="E656" s="52" t="s">
        <v>7966</v>
      </c>
      <c r="F656" s="52" t="s">
        <v>7513</v>
      </c>
      <c r="G656" s="52" t="s">
        <v>7526</v>
      </c>
      <c r="H656" s="52" t="s">
        <v>7500</v>
      </c>
      <c r="I656" s="53" t="s">
        <v>7501</v>
      </c>
      <c r="J656" s="54" t="s">
        <v>7511</v>
      </c>
      <c r="K656" s="55">
        <v>6</v>
      </c>
      <c r="L656" s="53" t="s">
        <v>7502</v>
      </c>
    </row>
    <row r="657" spans="1:12">
      <c r="A657" s="45" t="s">
        <v>8485</v>
      </c>
      <c r="B657" s="46"/>
      <c r="C657" s="47">
        <v>35.9</v>
      </c>
      <c r="D657" s="47">
        <f t="shared" si="13"/>
        <v>0</v>
      </c>
      <c r="E657" s="48" t="s">
        <v>8486</v>
      </c>
      <c r="F657" s="49" t="s">
        <v>7590</v>
      </c>
      <c r="G657" s="49" t="s">
        <v>7955</v>
      </c>
      <c r="H657" s="49" t="s">
        <v>7500</v>
      </c>
      <c r="I657" s="50" t="s">
        <v>7501</v>
      </c>
      <c r="J657" s="48" t="s">
        <v>7511</v>
      </c>
      <c r="K657" s="50">
        <v>6</v>
      </c>
      <c r="L657" s="50" t="s">
        <v>7502</v>
      </c>
    </row>
    <row r="658" spans="1:12">
      <c r="A658" s="45" t="s">
        <v>8487</v>
      </c>
      <c r="B658" s="43"/>
      <c r="C658" s="59">
        <v>115.44</v>
      </c>
      <c r="D658" s="47">
        <f t="shared" si="13"/>
        <v>0</v>
      </c>
      <c r="E658" s="48" t="s">
        <v>8488</v>
      </c>
      <c r="F658" s="48" t="s">
        <v>7505</v>
      </c>
      <c r="G658" s="54" t="s">
        <v>7526</v>
      </c>
      <c r="H658" s="54" t="s">
        <v>7500</v>
      </c>
      <c r="I658" s="53" t="s">
        <v>7501</v>
      </c>
      <c r="J658" s="48" t="s">
        <v>7502</v>
      </c>
      <c r="K658" s="50">
        <v>13</v>
      </c>
      <c r="L658" s="50" t="e">
        <f>IF(#REF!="Weekly","Weekly",IF(#REF!="Biweekly","Weekly","Monthly"))</f>
        <v>#REF!</v>
      </c>
    </row>
    <row r="659" spans="1:12">
      <c r="A659" s="56" t="s">
        <v>8489</v>
      </c>
      <c r="B659" s="43"/>
      <c r="C659" s="58">
        <v>67.959999999999994</v>
      </c>
      <c r="D659" s="47">
        <v>0</v>
      </c>
      <c r="E659" s="52" t="s">
        <v>8490</v>
      </c>
      <c r="F659" s="52" t="s">
        <v>7523</v>
      </c>
      <c r="G659" s="52" t="s">
        <v>7955</v>
      </c>
      <c r="H659" s="52" t="s">
        <v>7500</v>
      </c>
      <c r="I659" s="53" t="s">
        <v>7501</v>
      </c>
      <c r="J659" s="52" t="s">
        <v>7511</v>
      </c>
      <c r="K659" s="55">
        <v>6</v>
      </c>
      <c r="L659" s="53" t="s">
        <v>7502</v>
      </c>
    </row>
    <row r="660" spans="1:12">
      <c r="A660" s="45" t="s">
        <v>8491</v>
      </c>
      <c r="B660" s="46"/>
      <c r="C660" s="47">
        <v>38.97</v>
      </c>
      <c r="D660" s="47">
        <f t="shared" ref="D660:D723" si="14">B660*C660</f>
        <v>0</v>
      </c>
      <c r="E660" s="48" t="s">
        <v>8441</v>
      </c>
      <c r="F660" s="49" t="s">
        <v>7539</v>
      </c>
      <c r="G660" s="49" t="s">
        <v>8442</v>
      </c>
      <c r="H660" s="49" t="s">
        <v>8443</v>
      </c>
      <c r="I660" s="50" t="s">
        <v>7501</v>
      </c>
      <c r="J660" s="48" t="s">
        <v>7537</v>
      </c>
      <c r="K660" s="50">
        <v>26</v>
      </c>
      <c r="L660" s="50" t="s">
        <v>7534</v>
      </c>
    </row>
    <row r="661" spans="1:12">
      <c r="A661" s="45" t="s">
        <v>8492</v>
      </c>
      <c r="B661" s="46"/>
      <c r="C661" s="47">
        <v>74.849999999999994</v>
      </c>
      <c r="D661" s="47">
        <f t="shared" si="14"/>
        <v>0</v>
      </c>
      <c r="E661" s="48" t="s">
        <v>8493</v>
      </c>
      <c r="F661" s="49" t="s">
        <v>7523</v>
      </c>
      <c r="G661" s="49" t="s">
        <v>7499</v>
      </c>
      <c r="H661" s="49" t="s">
        <v>7500</v>
      </c>
      <c r="I661" s="50" t="s">
        <v>7501</v>
      </c>
      <c r="J661" s="48" t="s">
        <v>7502</v>
      </c>
      <c r="K661" s="50">
        <v>8</v>
      </c>
      <c r="L661" s="50" t="s">
        <v>7502</v>
      </c>
    </row>
    <row r="662" spans="1:12">
      <c r="A662" s="45" t="s">
        <v>8494</v>
      </c>
      <c r="B662" s="46"/>
      <c r="C662" s="47">
        <v>21.32</v>
      </c>
      <c r="D662" s="47">
        <f t="shared" si="14"/>
        <v>0</v>
      </c>
      <c r="E662" s="48" t="s">
        <v>7994</v>
      </c>
      <c r="F662" s="49" t="s">
        <v>7756</v>
      </c>
      <c r="G662" s="49" t="s">
        <v>7793</v>
      </c>
      <c r="H662" s="49" t="s">
        <v>7500</v>
      </c>
      <c r="I662" s="50" t="s">
        <v>7501</v>
      </c>
      <c r="J662" s="48" t="s">
        <v>7511</v>
      </c>
      <c r="K662" s="50">
        <v>6</v>
      </c>
      <c r="L662" s="50" t="s">
        <v>7502</v>
      </c>
    </row>
    <row r="663" spans="1:12">
      <c r="A663" s="45" t="s">
        <v>8495</v>
      </c>
      <c r="B663" s="46"/>
      <c r="C663" s="47">
        <v>63.95</v>
      </c>
      <c r="D663" s="47">
        <f t="shared" si="14"/>
        <v>0</v>
      </c>
      <c r="E663" s="48" t="s">
        <v>7964</v>
      </c>
      <c r="F663" s="49" t="s">
        <v>7692</v>
      </c>
      <c r="G663" s="49" t="s">
        <v>7793</v>
      </c>
      <c r="H663" s="49" t="s">
        <v>7500</v>
      </c>
      <c r="I663" s="50" t="s">
        <v>7501</v>
      </c>
      <c r="J663" s="48" t="s">
        <v>7511</v>
      </c>
      <c r="K663" s="50">
        <v>6</v>
      </c>
      <c r="L663" s="50" t="s">
        <v>7502</v>
      </c>
    </row>
    <row r="664" spans="1:12">
      <c r="A664" s="51" t="s">
        <v>8496</v>
      </c>
      <c r="B664" s="43"/>
      <c r="C664" s="47">
        <v>63.95</v>
      </c>
      <c r="D664" s="47">
        <f t="shared" si="14"/>
        <v>0</v>
      </c>
      <c r="E664" s="52" t="s">
        <v>7832</v>
      </c>
      <c r="F664" s="52" t="s">
        <v>7557</v>
      </c>
      <c r="G664" s="52" t="s">
        <v>7793</v>
      </c>
      <c r="H664" s="52" t="s">
        <v>7500</v>
      </c>
      <c r="I664" s="53" t="s">
        <v>7501</v>
      </c>
      <c r="J664" s="54" t="s">
        <v>7502</v>
      </c>
      <c r="K664" s="55">
        <v>12</v>
      </c>
      <c r="L664" s="53" t="s">
        <v>7502</v>
      </c>
    </row>
    <row r="665" spans="1:12">
      <c r="A665" s="45" t="s">
        <v>8497</v>
      </c>
      <c r="B665" s="46"/>
      <c r="C665" s="47">
        <v>55.4</v>
      </c>
      <c r="D665" s="47">
        <f t="shared" si="14"/>
        <v>0</v>
      </c>
      <c r="E665" s="48" t="s">
        <v>8005</v>
      </c>
      <c r="F665" s="49" t="s">
        <v>7590</v>
      </c>
      <c r="G665" s="49" t="s">
        <v>7793</v>
      </c>
      <c r="H665" s="49" t="s">
        <v>7500</v>
      </c>
      <c r="I665" s="50" t="s">
        <v>7501</v>
      </c>
      <c r="J665" s="48" t="s">
        <v>7511</v>
      </c>
      <c r="K665" s="50">
        <v>6</v>
      </c>
      <c r="L665" s="50" t="s">
        <v>7502</v>
      </c>
    </row>
    <row r="666" spans="1:12">
      <c r="A666" s="51" t="s">
        <v>8498</v>
      </c>
      <c r="B666" s="43"/>
      <c r="C666" s="72">
        <v>35.97</v>
      </c>
      <c r="D666" s="47">
        <f t="shared" si="14"/>
        <v>0</v>
      </c>
      <c r="E666" s="61" t="s">
        <v>7981</v>
      </c>
      <c r="F666" s="61" t="s">
        <v>7645</v>
      </c>
      <c r="G666" s="61" t="s">
        <v>7499</v>
      </c>
      <c r="H666" s="61" t="s">
        <v>7500</v>
      </c>
      <c r="I666" s="62" t="s">
        <v>7501</v>
      </c>
      <c r="J666" s="61" t="s">
        <v>7511</v>
      </c>
      <c r="K666" s="64">
        <v>6</v>
      </c>
      <c r="L666" s="62" t="s">
        <v>7502</v>
      </c>
    </row>
    <row r="667" spans="1:12">
      <c r="A667" s="45" t="s">
        <v>8499</v>
      </c>
      <c r="B667" s="46"/>
      <c r="C667" s="47">
        <v>65.97</v>
      </c>
      <c r="D667" s="47">
        <f t="shared" si="14"/>
        <v>0</v>
      </c>
      <c r="E667" s="48" t="s">
        <v>7701</v>
      </c>
      <c r="F667" s="49" t="s">
        <v>7507</v>
      </c>
      <c r="G667" s="49" t="s">
        <v>7499</v>
      </c>
      <c r="H667" s="49" t="s">
        <v>7500</v>
      </c>
      <c r="I667" s="50" t="s">
        <v>7501</v>
      </c>
      <c r="J667" s="48" t="s">
        <v>7647</v>
      </c>
      <c r="K667" s="50">
        <v>4</v>
      </c>
      <c r="L667" s="50" t="s">
        <v>7502</v>
      </c>
    </row>
    <row r="668" spans="1:12">
      <c r="A668" s="45" t="s">
        <v>8500</v>
      </c>
      <c r="B668" s="46"/>
      <c r="C668" s="47">
        <v>11.97</v>
      </c>
      <c r="D668" s="47">
        <f t="shared" si="14"/>
        <v>0</v>
      </c>
      <c r="E668" s="48" t="s">
        <v>8501</v>
      </c>
      <c r="F668" s="49" t="s">
        <v>7513</v>
      </c>
      <c r="G668" s="49" t="s">
        <v>7657</v>
      </c>
      <c r="H668" s="49" t="s">
        <v>7500</v>
      </c>
      <c r="I668" s="50" t="s">
        <v>7501</v>
      </c>
      <c r="J668" s="48" t="s">
        <v>7511</v>
      </c>
      <c r="K668" s="50">
        <v>6</v>
      </c>
      <c r="L668" s="50" t="s">
        <v>7502</v>
      </c>
    </row>
    <row r="669" spans="1:12">
      <c r="A669" s="45" t="s">
        <v>8502</v>
      </c>
      <c r="B669" s="46"/>
      <c r="C669" s="47">
        <v>45</v>
      </c>
      <c r="D669" s="47">
        <f t="shared" si="14"/>
        <v>0</v>
      </c>
      <c r="E669" s="48" t="s">
        <v>7634</v>
      </c>
      <c r="F669" s="49" t="s">
        <v>7756</v>
      </c>
      <c r="G669" s="49" t="s">
        <v>7499</v>
      </c>
      <c r="H669" s="49" t="s">
        <v>7500</v>
      </c>
      <c r="I669" s="50" t="s">
        <v>7501</v>
      </c>
      <c r="J669" s="48" t="s">
        <v>7502</v>
      </c>
      <c r="K669" s="50">
        <v>12</v>
      </c>
      <c r="L669" s="50" t="s">
        <v>7502</v>
      </c>
    </row>
    <row r="670" spans="1:12">
      <c r="A670" s="45" t="s">
        <v>8503</v>
      </c>
      <c r="B670" s="46"/>
      <c r="C670" s="47">
        <v>53.82</v>
      </c>
      <c r="D670" s="47">
        <f t="shared" si="14"/>
        <v>0</v>
      </c>
      <c r="E670" s="48" t="s">
        <v>8110</v>
      </c>
      <c r="F670" s="49" t="s">
        <v>7505</v>
      </c>
      <c r="G670" s="49" t="s">
        <v>8111</v>
      </c>
      <c r="H670" s="49" t="s">
        <v>7500</v>
      </c>
      <c r="I670" s="50" t="s">
        <v>7501</v>
      </c>
      <c r="J670" s="48" t="s">
        <v>7502</v>
      </c>
      <c r="K670" s="50">
        <v>12</v>
      </c>
      <c r="L670" s="50" t="s">
        <v>7502</v>
      </c>
    </row>
    <row r="671" spans="1:12">
      <c r="A671" s="45" t="s">
        <v>8504</v>
      </c>
      <c r="B671" s="47"/>
      <c r="C671" s="47">
        <v>5.66</v>
      </c>
      <c r="D671" s="47">
        <f t="shared" si="14"/>
        <v>0</v>
      </c>
      <c r="E671" s="48" t="s">
        <v>8110</v>
      </c>
      <c r="F671" s="49" t="s">
        <v>7590</v>
      </c>
      <c r="G671" s="49" t="s">
        <v>8111</v>
      </c>
      <c r="H671" s="49" t="s">
        <v>7500</v>
      </c>
      <c r="I671" s="50" t="s">
        <v>7501</v>
      </c>
      <c r="J671" s="48" t="s">
        <v>7852</v>
      </c>
      <c r="K671" s="65">
        <v>1</v>
      </c>
      <c r="L671" s="50" t="str">
        <f>IF(J671="Weekly","Weekly",IF(J671="Biweekly","Weekly","Monthly"))</f>
        <v>Monthly</v>
      </c>
    </row>
    <row r="672" spans="1:12">
      <c r="A672" s="45" t="s">
        <v>8505</v>
      </c>
      <c r="B672" s="46"/>
      <c r="C672" s="47">
        <v>140.18</v>
      </c>
      <c r="D672" s="47">
        <f t="shared" si="14"/>
        <v>0</v>
      </c>
      <c r="E672" s="48" t="s">
        <v>8110</v>
      </c>
      <c r="F672" s="49" t="s">
        <v>7539</v>
      </c>
      <c r="G672" s="49" t="s">
        <v>8111</v>
      </c>
      <c r="H672" s="49" t="s">
        <v>7500</v>
      </c>
      <c r="I672" s="50" t="s">
        <v>7501</v>
      </c>
      <c r="J672" s="48" t="s">
        <v>7534</v>
      </c>
      <c r="K672" s="50">
        <v>52</v>
      </c>
      <c r="L672" s="50" t="s">
        <v>7534</v>
      </c>
    </row>
    <row r="673" spans="1:12">
      <c r="A673" s="45" t="s">
        <v>8506</v>
      </c>
      <c r="B673" s="47"/>
      <c r="C673" s="47">
        <v>9.06</v>
      </c>
      <c r="D673" s="47">
        <f t="shared" si="14"/>
        <v>0</v>
      </c>
      <c r="E673" s="48" t="s">
        <v>8110</v>
      </c>
      <c r="F673" s="49" t="s">
        <v>7498</v>
      </c>
      <c r="G673" s="49" t="s">
        <v>8111</v>
      </c>
      <c r="H673" s="49" t="s">
        <v>7500</v>
      </c>
      <c r="I673" s="50" t="s">
        <v>7501</v>
      </c>
      <c r="J673" s="48" t="s">
        <v>7852</v>
      </c>
      <c r="K673" s="65">
        <v>1</v>
      </c>
      <c r="L673" s="50" t="str">
        <f>IF(J673="Weekly","Weekly",IF(J673="Biweekly","Weekly","Monthly"))</f>
        <v>Monthly</v>
      </c>
    </row>
    <row r="674" spans="1:12">
      <c r="A674" s="45" t="s">
        <v>8507</v>
      </c>
      <c r="B674" s="47"/>
      <c r="C674" s="47">
        <v>9.06</v>
      </c>
      <c r="D674" s="47">
        <f t="shared" si="14"/>
        <v>0</v>
      </c>
      <c r="E674" s="48" t="s">
        <v>8110</v>
      </c>
      <c r="F674" s="49" t="s">
        <v>7510</v>
      </c>
      <c r="G674" s="49" t="s">
        <v>8111</v>
      </c>
      <c r="H674" s="49" t="s">
        <v>7500</v>
      </c>
      <c r="I674" s="50" t="s">
        <v>7501</v>
      </c>
      <c r="J674" s="48" t="s">
        <v>7852</v>
      </c>
      <c r="K674" s="65">
        <v>1</v>
      </c>
      <c r="L674" s="50" t="str">
        <f>IF(J674="Weekly","Weekly",IF(J674="Biweekly","Weekly","Monthly"))</f>
        <v>Monthly</v>
      </c>
    </row>
    <row r="675" spans="1:12">
      <c r="A675" s="45" t="s">
        <v>8508</v>
      </c>
      <c r="B675" s="46"/>
      <c r="C675" s="47">
        <v>60.94</v>
      </c>
      <c r="D675" s="47">
        <f t="shared" si="14"/>
        <v>0</v>
      </c>
      <c r="E675" s="48" t="s">
        <v>8219</v>
      </c>
      <c r="F675" s="49" t="s">
        <v>7515</v>
      </c>
      <c r="G675" s="49" t="s">
        <v>7817</v>
      </c>
      <c r="H675" s="49" t="s">
        <v>7552</v>
      </c>
      <c r="I675" s="50" t="s">
        <v>7630</v>
      </c>
      <c r="J675" s="48" t="s">
        <v>7502</v>
      </c>
      <c r="K675" s="50">
        <v>11</v>
      </c>
      <c r="L675" s="50" t="s">
        <v>7502</v>
      </c>
    </row>
    <row r="676" spans="1:12">
      <c r="A676" s="45" t="s">
        <v>8509</v>
      </c>
      <c r="B676" s="46"/>
      <c r="C676" s="47">
        <v>38.380000000000003</v>
      </c>
      <c r="D676" s="47">
        <f t="shared" si="14"/>
        <v>0</v>
      </c>
      <c r="E676" s="48" t="s">
        <v>8510</v>
      </c>
      <c r="F676" s="49" t="s">
        <v>7507</v>
      </c>
      <c r="G676" s="49" t="s">
        <v>7793</v>
      </c>
      <c r="H676" s="49" t="s">
        <v>7500</v>
      </c>
      <c r="I676" s="50" t="s">
        <v>7501</v>
      </c>
      <c r="J676" s="48" t="s">
        <v>7647</v>
      </c>
      <c r="K676" s="50">
        <v>4</v>
      </c>
      <c r="L676" s="50" t="s">
        <v>7502</v>
      </c>
    </row>
    <row r="677" spans="1:12">
      <c r="A677" s="45" t="s">
        <v>8511</v>
      </c>
      <c r="B677" s="46"/>
      <c r="C677" s="47">
        <v>104.85</v>
      </c>
      <c r="D677" s="47">
        <f t="shared" si="14"/>
        <v>0</v>
      </c>
      <c r="E677" s="48" t="s">
        <v>8512</v>
      </c>
      <c r="F677" s="49" t="s">
        <v>7515</v>
      </c>
      <c r="G677" s="49" t="s">
        <v>7499</v>
      </c>
      <c r="H677" s="49" t="s">
        <v>7500</v>
      </c>
      <c r="I677" s="50" t="s">
        <v>7501</v>
      </c>
      <c r="J677" s="48" t="s">
        <v>7502</v>
      </c>
      <c r="K677" s="50">
        <v>12</v>
      </c>
      <c r="L677" s="50" t="s">
        <v>7502</v>
      </c>
    </row>
    <row r="678" spans="1:12">
      <c r="A678" s="45" t="s">
        <v>8513</v>
      </c>
      <c r="B678" s="46"/>
      <c r="C678" s="47">
        <v>93.83</v>
      </c>
      <c r="D678" s="47">
        <f t="shared" si="14"/>
        <v>0</v>
      </c>
      <c r="E678" s="48" t="s">
        <v>8514</v>
      </c>
      <c r="F678" s="49" t="s">
        <v>7531</v>
      </c>
      <c r="G678" s="49" t="s">
        <v>7793</v>
      </c>
      <c r="H678" s="49" t="s">
        <v>7500</v>
      </c>
      <c r="I678" s="50" t="s">
        <v>7501</v>
      </c>
      <c r="J678" s="48" t="s">
        <v>7647</v>
      </c>
      <c r="K678" s="50">
        <v>4</v>
      </c>
      <c r="L678" s="50" t="s">
        <v>7502</v>
      </c>
    </row>
    <row r="679" spans="1:12">
      <c r="A679" s="45" t="s">
        <v>8515</v>
      </c>
      <c r="B679" s="46"/>
      <c r="C679" s="47">
        <v>30</v>
      </c>
      <c r="D679" s="47">
        <f t="shared" si="14"/>
        <v>0</v>
      </c>
      <c r="E679" s="48" t="s">
        <v>8516</v>
      </c>
      <c r="F679" s="49" t="s">
        <v>7545</v>
      </c>
      <c r="G679" s="49" t="s">
        <v>7499</v>
      </c>
      <c r="H679" s="49" t="s">
        <v>7500</v>
      </c>
      <c r="I679" s="50" t="s">
        <v>7501</v>
      </c>
      <c r="J679" s="48" t="s">
        <v>7647</v>
      </c>
      <c r="K679" s="50">
        <v>4</v>
      </c>
      <c r="L679" s="50" t="s">
        <v>7502</v>
      </c>
    </row>
    <row r="680" spans="1:12">
      <c r="A680" s="51" t="s">
        <v>8517</v>
      </c>
      <c r="B680" s="43"/>
      <c r="C680" s="72">
        <v>234.55</v>
      </c>
      <c r="D680" s="47">
        <f t="shared" si="14"/>
        <v>0</v>
      </c>
      <c r="E680" s="61" t="s">
        <v>7990</v>
      </c>
      <c r="F680" s="61" t="s">
        <v>7645</v>
      </c>
      <c r="G680" s="61" t="s">
        <v>7793</v>
      </c>
      <c r="H680" s="61" t="s">
        <v>7500</v>
      </c>
      <c r="I680" s="62" t="s">
        <v>7501</v>
      </c>
      <c r="J680" s="61" t="s">
        <v>7502</v>
      </c>
      <c r="K680" s="64">
        <v>13</v>
      </c>
      <c r="L680" s="62" t="s">
        <v>7502</v>
      </c>
    </row>
    <row r="681" spans="1:12">
      <c r="A681" s="45" t="s">
        <v>8518</v>
      </c>
      <c r="B681" s="46"/>
      <c r="C681" s="47">
        <v>42.63</v>
      </c>
      <c r="D681" s="47">
        <f t="shared" si="14"/>
        <v>0</v>
      </c>
      <c r="E681" s="48" t="s">
        <v>8019</v>
      </c>
      <c r="F681" s="49" t="s">
        <v>7596</v>
      </c>
      <c r="G681" s="49" t="s">
        <v>7793</v>
      </c>
      <c r="H681" s="49" t="s">
        <v>7500</v>
      </c>
      <c r="I681" s="50" t="s">
        <v>7501</v>
      </c>
      <c r="J681" s="48" t="s">
        <v>7647</v>
      </c>
      <c r="K681" s="50">
        <v>4</v>
      </c>
      <c r="L681" s="50" t="s">
        <v>7502</v>
      </c>
    </row>
    <row r="682" spans="1:12">
      <c r="A682" s="51" t="s">
        <v>8519</v>
      </c>
      <c r="B682" s="43"/>
      <c r="C682" s="72">
        <v>25.59</v>
      </c>
      <c r="D682" s="47">
        <f t="shared" si="14"/>
        <v>0</v>
      </c>
      <c r="E682" s="61" t="s">
        <v>7994</v>
      </c>
      <c r="F682" s="61" t="s">
        <v>7590</v>
      </c>
      <c r="G682" s="61" t="s">
        <v>7793</v>
      </c>
      <c r="H682" s="61" t="s">
        <v>7500</v>
      </c>
      <c r="I682" s="62" t="s">
        <v>7501</v>
      </c>
      <c r="J682" s="61" t="s">
        <v>7511</v>
      </c>
      <c r="K682" s="64">
        <v>6</v>
      </c>
      <c r="L682" s="62" t="s">
        <v>7502</v>
      </c>
    </row>
    <row r="683" spans="1:12">
      <c r="A683" s="45" t="s">
        <v>8520</v>
      </c>
      <c r="B683" s="46"/>
      <c r="C683" s="47">
        <v>30.77</v>
      </c>
      <c r="D683" s="47">
        <f t="shared" si="14"/>
        <v>0</v>
      </c>
      <c r="E683" s="48" t="s">
        <v>7810</v>
      </c>
      <c r="F683" s="49" t="s">
        <v>7590</v>
      </c>
      <c r="G683" s="49" t="s">
        <v>7526</v>
      </c>
      <c r="H683" s="49" t="s">
        <v>7500</v>
      </c>
      <c r="I683" s="50" t="s">
        <v>7501</v>
      </c>
      <c r="J683" s="48" t="s">
        <v>7839</v>
      </c>
      <c r="K683" s="50">
        <v>2</v>
      </c>
      <c r="L683" s="50" t="s">
        <v>7502</v>
      </c>
    </row>
    <row r="684" spans="1:12">
      <c r="A684" s="45" t="s">
        <v>8521</v>
      </c>
      <c r="B684" s="46"/>
      <c r="C684" s="47">
        <v>89.97</v>
      </c>
      <c r="D684" s="47">
        <f t="shared" si="14"/>
        <v>0</v>
      </c>
      <c r="E684" s="49" t="s">
        <v>7790</v>
      </c>
      <c r="F684" s="49" t="s">
        <v>7545</v>
      </c>
      <c r="G684" s="49" t="s">
        <v>7526</v>
      </c>
      <c r="H684" s="49" t="s">
        <v>7500</v>
      </c>
      <c r="I684" s="50" t="s">
        <v>7501</v>
      </c>
      <c r="J684" s="48" t="s">
        <v>7502</v>
      </c>
      <c r="K684" s="50">
        <v>13</v>
      </c>
      <c r="L684" s="50" t="s">
        <v>7502</v>
      </c>
    </row>
    <row r="685" spans="1:12">
      <c r="A685" s="45" t="s">
        <v>8522</v>
      </c>
      <c r="B685" s="46"/>
      <c r="C685" s="47">
        <v>352.64</v>
      </c>
      <c r="D685" s="47">
        <f t="shared" si="14"/>
        <v>0</v>
      </c>
      <c r="E685" s="48" t="s">
        <v>8523</v>
      </c>
      <c r="F685" s="49" t="s">
        <v>7507</v>
      </c>
      <c r="G685" s="49" t="s">
        <v>7817</v>
      </c>
      <c r="H685" s="49" t="s">
        <v>7500</v>
      </c>
      <c r="I685" s="50" t="s">
        <v>7501</v>
      </c>
      <c r="J685" s="48" t="s">
        <v>7511</v>
      </c>
      <c r="K685" s="65">
        <v>7</v>
      </c>
      <c r="L685" s="50" t="s">
        <v>7502</v>
      </c>
    </row>
    <row r="686" spans="1:12">
      <c r="A686" s="45" t="s">
        <v>8524</v>
      </c>
      <c r="B686" s="46"/>
      <c r="C686" s="47">
        <v>90</v>
      </c>
      <c r="D686" s="47">
        <f t="shared" si="14"/>
        <v>0</v>
      </c>
      <c r="E686" s="48" t="s">
        <v>8525</v>
      </c>
      <c r="F686" s="49" t="s">
        <v>7523</v>
      </c>
      <c r="G686" s="49" t="s">
        <v>8044</v>
      </c>
      <c r="H686" s="49" t="s">
        <v>7552</v>
      </c>
      <c r="I686" s="50" t="s">
        <v>7501</v>
      </c>
      <c r="J686" s="48" t="s">
        <v>7502</v>
      </c>
      <c r="K686" s="50">
        <v>12</v>
      </c>
      <c r="L686" s="50" t="s">
        <v>7502</v>
      </c>
    </row>
    <row r="687" spans="1:12">
      <c r="A687" s="45" t="s">
        <v>8526</v>
      </c>
      <c r="B687" s="46"/>
      <c r="C687" s="47">
        <v>218.13</v>
      </c>
      <c r="D687" s="47">
        <f t="shared" si="14"/>
        <v>0</v>
      </c>
      <c r="E687" s="48" t="s">
        <v>7950</v>
      </c>
      <c r="F687" s="49" t="s">
        <v>7539</v>
      </c>
      <c r="G687" s="49" t="s">
        <v>7817</v>
      </c>
      <c r="H687" s="49" t="s">
        <v>7552</v>
      </c>
      <c r="I687" s="50" t="s">
        <v>7501</v>
      </c>
      <c r="J687" s="48" t="s">
        <v>7534</v>
      </c>
      <c r="K687" s="50">
        <v>52</v>
      </c>
      <c r="L687" s="50" t="s">
        <v>7534</v>
      </c>
    </row>
    <row r="688" spans="1:12">
      <c r="A688" s="45" t="s">
        <v>8527</v>
      </c>
      <c r="B688" s="46"/>
      <c r="C688" s="47">
        <v>60.13</v>
      </c>
      <c r="D688" s="47">
        <f t="shared" si="14"/>
        <v>0</v>
      </c>
      <c r="E688" s="48" t="s">
        <v>7950</v>
      </c>
      <c r="F688" s="49" t="s">
        <v>7531</v>
      </c>
      <c r="G688" s="49" t="s">
        <v>7817</v>
      </c>
      <c r="H688" s="49" t="s">
        <v>7552</v>
      </c>
      <c r="I688" s="50" t="s">
        <v>7501</v>
      </c>
      <c r="J688" s="48" t="s">
        <v>7502</v>
      </c>
      <c r="K688" s="50">
        <v>12</v>
      </c>
      <c r="L688" s="50" t="s">
        <v>7502</v>
      </c>
    </row>
    <row r="689" spans="1:12">
      <c r="A689" s="45" t="s">
        <v>8528</v>
      </c>
      <c r="B689" s="46"/>
      <c r="C689" s="47">
        <v>89.97</v>
      </c>
      <c r="D689" s="47">
        <f t="shared" si="14"/>
        <v>0</v>
      </c>
      <c r="E689" s="48" t="s">
        <v>7758</v>
      </c>
      <c r="F689" s="49" t="s">
        <v>7689</v>
      </c>
      <c r="G689" s="49" t="s">
        <v>7499</v>
      </c>
      <c r="H689" s="49" t="s">
        <v>7500</v>
      </c>
      <c r="I689" s="50" t="s">
        <v>7501</v>
      </c>
      <c r="J689" s="48" t="s">
        <v>7502</v>
      </c>
      <c r="K689" s="50">
        <v>12</v>
      </c>
      <c r="L689" s="50" t="s">
        <v>7502</v>
      </c>
    </row>
    <row r="690" spans="1:12">
      <c r="A690" s="45" t="s">
        <v>8529</v>
      </c>
      <c r="B690" s="46"/>
      <c r="C690" s="47">
        <v>73.989999999999995</v>
      </c>
      <c r="D690" s="47">
        <f t="shared" si="14"/>
        <v>0</v>
      </c>
      <c r="E690" s="48" t="s">
        <v>7819</v>
      </c>
      <c r="F690" s="49" t="s">
        <v>7498</v>
      </c>
      <c r="G690" s="49" t="s">
        <v>7820</v>
      </c>
      <c r="H690" s="49" t="s">
        <v>7821</v>
      </c>
      <c r="I690" s="50" t="s">
        <v>7501</v>
      </c>
      <c r="J690" s="48" t="s">
        <v>7502</v>
      </c>
      <c r="K690" s="50">
        <v>12</v>
      </c>
      <c r="L690" s="50" t="s">
        <v>7502</v>
      </c>
    </row>
    <row r="691" spans="1:12">
      <c r="A691" s="45" t="s">
        <v>8530</v>
      </c>
      <c r="B691" s="46"/>
      <c r="C691" s="47">
        <v>67.540000000000006</v>
      </c>
      <c r="D691" s="47">
        <f t="shared" si="14"/>
        <v>0</v>
      </c>
      <c r="E691" s="49" t="s">
        <v>8531</v>
      </c>
      <c r="F691" s="49" t="s">
        <v>7507</v>
      </c>
      <c r="G691" s="49" t="s">
        <v>7796</v>
      </c>
      <c r="H691" s="49" t="s">
        <v>7500</v>
      </c>
      <c r="I691" s="50" t="s">
        <v>7501</v>
      </c>
      <c r="J691" s="48" t="s">
        <v>7647</v>
      </c>
      <c r="K691" s="50">
        <v>4</v>
      </c>
      <c r="L691" s="50" t="s">
        <v>7502</v>
      </c>
    </row>
    <row r="692" spans="1:12">
      <c r="A692" s="45" t="s">
        <v>8532</v>
      </c>
      <c r="B692" s="46"/>
      <c r="C692" s="47">
        <v>65.849999999999994</v>
      </c>
      <c r="D692" s="47">
        <f t="shared" si="14"/>
        <v>0</v>
      </c>
      <c r="E692" s="48" t="s">
        <v>8133</v>
      </c>
      <c r="F692" s="49" t="s">
        <v>7651</v>
      </c>
      <c r="G692" s="49" t="s">
        <v>7499</v>
      </c>
      <c r="H692" s="49" t="s">
        <v>7500</v>
      </c>
      <c r="I692" s="50" t="s">
        <v>7501</v>
      </c>
      <c r="J692" s="48" t="s">
        <v>7502</v>
      </c>
      <c r="K692" s="50">
        <v>10</v>
      </c>
      <c r="L692" s="50" t="s">
        <v>7502</v>
      </c>
    </row>
    <row r="693" spans="1:12">
      <c r="A693" s="45" t="s">
        <v>8533</v>
      </c>
      <c r="B693" s="46"/>
      <c r="C693" s="47">
        <v>74.97</v>
      </c>
      <c r="D693" s="47">
        <f t="shared" si="14"/>
        <v>0</v>
      </c>
      <c r="E693" s="48" t="s">
        <v>8534</v>
      </c>
      <c r="F693" s="49" t="s">
        <v>7590</v>
      </c>
      <c r="G693" s="49" t="s">
        <v>7806</v>
      </c>
      <c r="H693" s="49" t="s">
        <v>7552</v>
      </c>
      <c r="I693" s="50" t="s">
        <v>7501</v>
      </c>
      <c r="J693" s="48" t="s">
        <v>7502</v>
      </c>
      <c r="K693" s="50">
        <v>12</v>
      </c>
      <c r="L693" s="50" t="s">
        <v>7502</v>
      </c>
    </row>
    <row r="694" spans="1:12">
      <c r="A694" s="45" t="s">
        <v>8535</v>
      </c>
      <c r="B694" s="46"/>
      <c r="C694" s="47">
        <v>95.94</v>
      </c>
      <c r="D694" s="47">
        <f t="shared" si="14"/>
        <v>0</v>
      </c>
      <c r="E694" s="48" t="s">
        <v>7832</v>
      </c>
      <c r="F694" s="49" t="s">
        <v>7498</v>
      </c>
      <c r="G694" s="49" t="s">
        <v>7793</v>
      </c>
      <c r="H694" s="49" t="s">
        <v>7500</v>
      </c>
      <c r="I694" s="50" t="s">
        <v>7501</v>
      </c>
      <c r="J694" s="48" t="s">
        <v>7502</v>
      </c>
      <c r="K694" s="50">
        <v>12</v>
      </c>
      <c r="L694" s="50" t="s">
        <v>7502</v>
      </c>
    </row>
    <row r="695" spans="1:12">
      <c r="A695" s="51" t="s">
        <v>7670</v>
      </c>
      <c r="B695" s="43"/>
      <c r="C695" s="58">
        <v>33.31</v>
      </c>
      <c r="D695" s="47">
        <f t="shared" si="14"/>
        <v>0</v>
      </c>
      <c r="E695" s="52" t="s">
        <v>7932</v>
      </c>
      <c r="F695" s="52" t="s">
        <v>7531</v>
      </c>
      <c r="G695" s="52" t="s">
        <v>7817</v>
      </c>
      <c r="H695" s="52" t="s">
        <v>7552</v>
      </c>
      <c r="I695" s="53" t="s">
        <v>7501</v>
      </c>
      <c r="J695" s="54" t="s">
        <v>7511</v>
      </c>
      <c r="K695" s="55">
        <v>6</v>
      </c>
      <c r="L695" s="53" t="s">
        <v>7502</v>
      </c>
    </row>
    <row r="696" spans="1:12">
      <c r="A696" s="45" t="s">
        <v>8536</v>
      </c>
      <c r="B696" s="46"/>
      <c r="C696" s="47">
        <v>59.62</v>
      </c>
      <c r="D696" s="47">
        <f t="shared" si="14"/>
        <v>0</v>
      </c>
      <c r="E696" s="48" t="s">
        <v>8339</v>
      </c>
      <c r="F696" s="49" t="s">
        <v>7531</v>
      </c>
      <c r="G696" s="49" t="s">
        <v>7855</v>
      </c>
      <c r="H696" s="49" t="s">
        <v>7856</v>
      </c>
      <c r="I696" s="50" t="s">
        <v>7501</v>
      </c>
      <c r="J696" s="48" t="s">
        <v>7502</v>
      </c>
      <c r="K696" s="50">
        <v>10</v>
      </c>
      <c r="L696" s="50" t="s">
        <v>7502</v>
      </c>
    </row>
    <row r="697" spans="1:12">
      <c r="A697" s="45" t="s">
        <v>8537</v>
      </c>
      <c r="B697" s="46"/>
      <c r="C697" s="47">
        <v>37.47</v>
      </c>
      <c r="D697" s="47">
        <f t="shared" si="14"/>
        <v>0</v>
      </c>
      <c r="E697" s="48" t="s">
        <v>8186</v>
      </c>
      <c r="F697" s="49" t="s">
        <v>7531</v>
      </c>
      <c r="G697" s="49" t="s">
        <v>8187</v>
      </c>
      <c r="H697" s="49" t="s">
        <v>7500</v>
      </c>
      <c r="I697" s="50" t="s">
        <v>7501</v>
      </c>
      <c r="J697" s="48" t="s">
        <v>7502</v>
      </c>
      <c r="K697" s="50">
        <v>12</v>
      </c>
      <c r="L697" s="50" t="s">
        <v>7502</v>
      </c>
    </row>
    <row r="698" spans="1:12">
      <c r="A698" s="45" t="s">
        <v>8538</v>
      </c>
      <c r="B698" s="46"/>
      <c r="C698" s="47">
        <v>29.22</v>
      </c>
      <c r="D698" s="47">
        <f t="shared" si="14"/>
        <v>0</v>
      </c>
      <c r="E698" s="48" t="s">
        <v>8539</v>
      </c>
      <c r="F698" s="49" t="s">
        <v>7531</v>
      </c>
      <c r="G698" s="49" t="s">
        <v>8111</v>
      </c>
      <c r="H698" s="49" t="s">
        <v>7500</v>
      </c>
      <c r="I698" s="50" t="s">
        <v>7501</v>
      </c>
      <c r="J698" s="48" t="s">
        <v>7511</v>
      </c>
      <c r="K698" s="50">
        <v>6</v>
      </c>
      <c r="L698" s="50" t="s">
        <v>7502</v>
      </c>
    </row>
    <row r="699" spans="1:12" ht="24.75">
      <c r="A699" s="56" t="s">
        <v>8540</v>
      </c>
      <c r="B699" s="43"/>
      <c r="C699" s="58">
        <v>9.0399999999999991</v>
      </c>
      <c r="D699" s="47">
        <f t="shared" si="14"/>
        <v>0</v>
      </c>
      <c r="E699" s="67" t="s">
        <v>8539</v>
      </c>
      <c r="F699" s="68" t="s">
        <v>7531</v>
      </c>
      <c r="G699" s="68" t="s">
        <v>8111</v>
      </c>
      <c r="H699" s="68" t="s">
        <v>7500</v>
      </c>
      <c r="I699" s="69" t="s">
        <v>7501</v>
      </c>
      <c r="J699" s="67" t="s">
        <v>7839</v>
      </c>
      <c r="K699" s="70">
        <v>2</v>
      </c>
      <c r="L699" s="71" t="s">
        <v>7502</v>
      </c>
    </row>
    <row r="700" spans="1:12">
      <c r="A700" s="45" t="s">
        <v>8541</v>
      </c>
      <c r="B700" s="46"/>
      <c r="C700" s="47">
        <v>134.71</v>
      </c>
      <c r="D700" s="47">
        <f t="shared" si="14"/>
        <v>0</v>
      </c>
      <c r="E700" s="48" t="s">
        <v>7888</v>
      </c>
      <c r="F700" s="49" t="s">
        <v>7531</v>
      </c>
      <c r="G700" s="49" t="s">
        <v>7526</v>
      </c>
      <c r="H700" s="49" t="s">
        <v>7500</v>
      </c>
      <c r="I700" s="50" t="s">
        <v>7501</v>
      </c>
      <c r="J700" s="48" t="s">
        <v>7502</v>
      </c>
      <c r="K700" s="50">
        <v>12</v>
      </c>
      <c r="L700" s="50" t="s">
        <v>7502</v>
      </c>
    </row>
    <row r="701" spans="1:12">
      <c r="A701" s="45" t="s">
        <v>8542</v>
      </c>
      <c r="B701" s="46"/>
      <c r="C701" s="47">
        <v>47.53</v>
      </c>
      <c r="D701" s="47">
        <f t="shared" si="14"/>
        <v>0</v>
      </c>
      <c r="E701" s="48" t="s">
        <v>7932</v>
      </c>
      <c r="F701" s="49" t="s">
        <v>7498</v>
      </c>
      <c r="G701" s="49" t="s">
        <v>7817</v>
      </c>
      <c r="H701" s="49" t="s">
        <v>7552</v>
      </c>
      <c r="I701" s="50" t="s">
        <v>7501</v>
      </c>
      <c r="J701" s="48" t="s">
        <v>7502</v>
      </c>
      <c r="K701" s="50">
        <v>12</v>
      </c>
      <c r="L701" s="50" t="s">
        <v>7502</v>
      </c>
    </row>
    <row r="702" spans="1:12">
      <c r="A702" s="51" t="s">
        <v>8543</v>
      </c>
      <c r="B702" s="43"/>
      <c r="C702" s="58">
        <v>16.760000000000002</v>
      </c>
      <c r="D702" s="47">
        <f t="shared" si="14"/>
        <v>0</v>
      </c>
      <c r="E702" s="52" t="s">
        <v>7932</v>
      </c>
      <c r="F702" s="52" t="s">
        <v>7590</v>
      </c>
      <c r="G702" s="52" t="s">
        <v>7817</v>
      </c>
      <c r="H702" s="52" t="s">
        <v>7552</v>
      </c>
      <c r="I702" s="53" t="s">
        <v>7501</v>
      </c>
      <c r="J702" s="54" t="s">
        <v>7647</v>
      </c>
      <c r="K702" s="55">
        <v>4</v>
      </c>
      <c r="L702" s="53" t="s">
        <v>7502</v>
      </c>
    </row>
    <row r="703" spans="1:12">
      <c r="A703" s="45" t="s">
        <v>8544</v>
      </c>
      <c r="B703" s="46"/>
      <c r="C703" s="47">
        <v>41.61</v>
      </c>
      <c r="D703" s="47">
        <f t="shared" si="14"/>
        <v>0</v>
      </c>
      <c r="E703" s="48" t="s">
        <v>8339</v>
      </c>
      <c r="F703" s="49" t="s">
        <v>7498</v>
      </c>
      <c r="G703" s="49" t="s">
        <v>7855</v>
      </c>
      <c r="H703" s="49" t="s">
        <v>7856</v>
      </c>
      <c r="I703" s="50" t="s">
        <v>7501</v>
      </c>
      <c r="J703" s="48" t="s">
        <v>7502</v>
      </c>
      <c r="K703" s="50">
        <v>12</v>
      </c>
      <c r="L703" s="50" t="s">
        <v>7502</v>
      </c>
    </row>
    <row r="704" spans="1:12">
      <c r="A704" s="45" t="s">
        <v>8545</v>
      </c>
      <c r="B704" s="46"/>
      <c r="C704" s="47">
        <v>75.3</v>
      </c>
      <c r="D704" s="47">
        <f t="shared" si="14"/>
        <v>0</v>
      </c>
      <c r="E704" s="48" t="s">
        <v>8546</v>
      </c>
      <c r="F704" s="49" t="s">
        <v>7498</v>
      </c>
      <c r="G704" s="49" t="s">
        <v>7806</v>
      </c>
      <c r="H704" s="49" t="s">
        <v>7552</v>
      </c>
      <c r="I704" s="50" t="s">
        <v>7501</v>
      </c>
      <c r="J704" s="48" t="s">
        <v>7502</v>
      </c>
      <c r="K704" s="50">
        <v>12</v>
      </c>
      <c r="L704" s="50" t="s">
        <v>7502</v>
      </c>
    </row>
    <row r="705" spans="1:12">
      <c r="A705" s="45" t="s">
        <v>8547</v>
      </c>
      <c r="B705" s="46"/>
      <c r="C705" s="47">
        <v>59.15</v>
      </c>
      <c r="D705" s="47">
        <f t="shared" si="14"/>
        <v>0</v>
      </c>
      <c r="E705" s="48" t="s">
        <v>8548</v>
      </c>
      <c r="F705" s="49" t="s">
        <v>7498</v>
      </c>
      <c r="G705" s="49" t="s">
        <v>8124</v>
      </c>
      <c r="H705" s="49" t="s">
        <v>7864</v>
      </c>
      <c r="I705" s="50" t="s">
        <v>7501</v>
      </c>
      <c r="J705" s="48" t="s">
        <v>7502</v>
      </c>
      <c r="K705" s="50">
        <v>12</v>
      </c>
      <c r="L705" s="50" t="s">
        <v>7502</v>
      </c>
    </row>
    <row r="706" spans="1:12">
      <c r="A706" s="45" t="s">
        <v>8549</v>
      </c>
      <c r="B706" s="46"/>
      <c r="C706" s="47">
        <v>45.56</v>
      </c>
      <c r="D706" s="47">
        <f t="shared" si="14"/>
        <v>0</v>
      </c>
      <c r="E706" s="48" t="s">
        <v>7656</v>
      </c>
      <c r="F706" s="49" t="s">
        <v>7498</v>
      </c>
      <c r="G706" s="49" t="s">
        <v>7657</v>
      </c>
      <c r="H706" s="49" t="s">
        <v>7782</v>
      </c>
      <c r="I706" s="50" t="s">
        <v>7501</v>
      </c>
      <c r="J706" s="48" t="s">
        <v>7502</v>
      </c>
      <c r="K706" s="50">
        <v>12</v>
      </c>
      <c r="L706" s="50" t="s">
        <v>7502</v>
      </c>
    </row>
    <row r="707" spans="1:12">
      <c r="A707" s="45" t="s">
        <v>8550</v>
      </c>
      <c r="B707" s="46"/>
      <c r="C707" s="47">
        <v>44.85</v>
      </c>
      <c r="D707" s="47">
        <f t="shared" si="14"/>
        <v>0</v>
      </c>
      <c r="E707" s="48" t="s">
        <v>8539</v>
      </c>
      <c r="F707" s="49" t="s">
        <v>7498</v>
      </c>
      <c r="G707" s="49" t="s">
        <v>8111</v>
      </c>
      <c r="H707" s="49" t="s">
        <v>7500</v>
      </c>
      <c r="I707" s="50" t="s">
        <v>7501</v>
      </c>
      <c r="J707" s="48" t="s">
        <v>7502</v>
      </c>
      <c r="K707" s="50">
        <v>12</v>
      </c>
      <c r="L707" s="50" t="s">
        <v>7502</v>
      </c>
    </row>
    <row r="708" spans="1:12">
      <c r="A708" s="45" t="s">
        <v>8551</v>
      </c>
      <c r="B708" s="46"/>
      <c r="C708" s="47">
        <v>115.44</v>
      </c>
      <c r="D708" s="47">
        <f t="shared" si="14"/>
        <v>0</v>
      </c>
      <c r="E708" s="48" t="s">
        <v>7888</v>
      </c>
      <c r="F708" s="49" t="s">
        <v>7498</v>
      </c>
      <c r="G708" s="49" t="s">
        <v>7526</v>
      </c>
      <c r="H708" s="49" t="s">
        <v>7500</v>
      </c>
      <c r="I708" s="50" t="s">
        <v>7501</v>
      </c>
      <c r="J708" s="48" t="s">
        <v>7502</v>
      </c>
      <c r="K708" s="50">
        <v>12</v>
      </c>
      <c r="L708" s="50" t="s">
        <v>7502</v>
      </c>
    </row>
    <row r="709" spans="1:12">
      <c r="A709" s="45" t="s">
        <v>8552</v>
      </c>
      <c r="B709" s="46"/>
      <c r="C709" s="47">
        <v>82.23</v>
      </c>
      <c r="D709" s="47">
        <f t="shared" si="14"/>
        <v>0</v>
      </c>
      <c r="E709" s="48" t="s">
        <v>7819</v>
      </c>
      <c r="F709" s="49" t="s">
        <v>7498</v>
      </c>
      <c r="G709" s="49" t="s">
        <v>7820</v>
      </c>
      <c r="H709" s="49" t="s">
        <v>7821</v>
      </c>
      <c r="I709" s="50" t="s">
        <v>7501</v>
      </c>
      <c r="J709" s="48" t="s">
        <v>7502</v>
      </c>
      <c r="K709" s="50">
        <v>12</v>
      </c>
      <c r="L709" s="50" t="s">
        <v>7502</v>
      </c>
    </row>
    <row r="710" spans="1:12">
      <c r="A710" s="45" t="s">
        <v>8553</v>
      </c>
      <c r="B710" s="46"/>
      <c r="C710" s="47">
        <v>44.85</v>
      </c>
      <c r="D710" s="47">
        <f t="shared" si="14"/>
        <v>0</v>
      </c>
      <c r="E710" s="48" t="s">
        <v>8554</v>
      </c>
      <c r="F710" s="49" t="s">
        <v>2</v>
      </c>
      <c r="G710" s="49" t="s">
        <v>7499</v>
      </c>
      <c r="H710" s="49" t="s">
        <v>7500</v>
      </c>
      <c r="I710" s="50" t="s">
        <v>7501</v>
      </c>
      <c r="J710" s="48" t="s">
        <v>7511</v>
      </c>
      <c r="K710" s="50">
        <v>6</v>
      </c>
      <c r="L710" s="50" t="s">
        <v>7502</v>
      </c>
    </row>
    <row r="711" spans="1:12">
      <c r="A711" s="51" t="s">
        <v>8555</v>
      </c>
      <c r="B711" s="43"/>
      <c r="C711" s="47">
        <v>230.9</v>
      </c>
      <c r="D711" s="47">
        <f t="shared" si="14"/>
        <v>0</v>
      </c>
      <c r="E711" s="52" t="s">
        <v>7525</v>
      </c>
      <c r="F711" s="52" t="s">
        <v>2</v>
      </c>
      <c r="G711" s="52" t="s">
        <v>7526</v>
      </c>
      <c r="H711" s="52" t="s">
        <v>7500</v>
      </c>
      <c r="I711" s="53" t="s">
        <v>7501</v>
      </c>
      <c r="J711" s="54" t="s">
        <v>7502</v>
      </c>
      <c r="K711" s="55">
        <v>12</v>
      </c>
      <c r="L711" s="53" t="s">
        <v>7502</v>
      </c>
    </row>
    <row r="712" spans="1:12">
      <c r="A712" s="51" t="s">
        <v>8556</v>
      </c>
      <c r="B712" s="43"/>
      <c r="C712" s="47">
        <v>95.94</v>
      </c>
      <c r="D712" s="47">
        <f t="shared" si="14"/>
        <v>0</v>
      </c>
      <c r="E712" s="52" t="s">
        <v>7832</v>
      </c>
      <c r="F712" s="52" t="s">
        <v>2</v>
      </c>
      <c r="G712" s="52" t="s">
        <v>7793</v>
      </c>
      <c r="H712" s="52" t="s">
        <v>7500</v>
      </c>
      <c r="I712" s="53" t="s">
        <v>7501</v>
      </c>
      <c r="J712" s="54" t="s">
        <v>7502</v>
      </c>
      <c r="K712" s="55">
        <v>12</v>
      </c>
      <c r="L712" s="53" t="s">
        <v>7502</v>
      </c>
    </row>
    <row r="713" spans="1:12">
      <c r="A713" s="45" t="s">
        <v>8557</v>
      </c>
      <c r="B713" s="46"/>
      <c r="C713" s="47">
        <v>47.53</v>
      </c>
      <c r="D713" s="47">
        <f t="shared" si="14"/>
        <v>0</v>
      </c>
      <c r="E713" s="48" t="s">
        <v>7932</v>
      </c>
      <c r="F713" s="49" t="s">
        <v>7539</v>
      </c>
      <c r="G713" s="49" t="s">
        <v>7817</v>
      </c>
      <c r="H713" s="49" t="s">
        <v>7552</v>
      </c>
      <c r="I713" s="50" t="s">
        <v>7501</v>
      </c>
      <c r="J713" s="48" t="s">
        <v>7502</v>
      </c>
      <c r="K713" s="50">
        <v>12</v>
      </c>
      <c r="L713" s="50" t="s">
        <v>7502</v>
      </c>
    </row>
    <row r="714" spans="1:12">
      <c r="A714" s="45" t="s">
        <v>8558</v>
      </c>
      <c r="B714" s="46"/>
      <c r="C714" s="47">
        <v>75</v>
      </c>
      <c r="D714" s="47">
        <f t="shared" si="14"/>
        <v>0</v>
      </c>
      <c r="E714" s="48" t="s">
        <v>8559</v>
      </c>
      <c r="F714" s="49" t="s">
        <v>7507</v>
      </c>
      <c r="G714" s="49" t="s">
        <v>8560</v>
      </c>
      <c r="H714" s="49" t="s">
        <v>7552</v>
      </c>
      <c r="I714" s="50" t="s">
        <v>7501</v>
      </c>
      <c r="J714" s="48" t="s">
        <v>7511</v>
      </c>
      <c r="K714" s="50">
        <v>5</v>
      </c>
      <c r="L714" s="50" t="s">
        <v>7502</v>
      </c>
    </row>
    <row r="715" spans="1:12">
      <c r="A715" s="45" t="s">
        <v>8561</v>
      </c>
      <c r="B715" s="46"/>
      <c r="C715" s="47">
        <v>35.97</v>
      </c>
      <c r="D715" s="47">
        <f t="shared" si="14"/>
        <v>0</v>
      </c>
      <c r="E715" s="48" t="s">
        <v>7669</v>
      </c>
      <c r="F715" s="49" t="s">
        <v>7645</v>
      </c>
      <c r="G715" s="49" t="s">
        <v>7499</v>
      </c>
      <c r="H715" s="49" t="s">
        <v>7500</v>
      </c>
      <c r="I715" s="50" t="s">
        <v>7501</v>
      </c>
      <c r="J715" s="48" t="s">
        <v>7647</v>
      </c>
      <c r="K715" s="50">
        <v>4</v>
      </c>
      <c r="L715" s="50" t="s">
        <v>7502</v>
      </c>
    </row>
    <row r="716" spans="1:12">
      <c r="A716" s="45" t="s">
        <v>8562</v>
      </c>
      <c r="B716" s="46"/>
      <c r="C716" s="47">
        <v>83.89</v>
      </c>
      <c r="D716" s="47">
        <f t="shared" si="14"/>
        <v>0</v>
      </c>
      <c r="E716" s="48" t="s">
        <v>7923</v>
      </c>
      <c r="F716" s="49" t="s">
        <v>7505</v>
      </c>
      <c r="G716" s="49" t="s">
        <v>7817</v>
      </c>
      <c r="H716" s="49" t="s">
        <v>7552</v>
      </c>
      <c r="I716" s="50" t="s">
        <v>7501</v>
      </c>
      <c r="J716" s="48" t="s">
        <v>7502</v>
      </c>
      <c r="K716" s="50">
        <v>12</v>
      </c>
      <c r="L716" s="50" t="s">
        <v>7502</v>
      </c>
    </row>
    <row r="717" spans="1:12">
      <c r="A717" s="51" t="s">
        <v>8563</v>
      </c>
      <c r="B717" s="43"/>
      <c r="C717" s="47">
        <v>99.95</v>
      </c>
      <c r="D717" s="47">
        <f t="shared" si="14"/>
        <v>0</v>
      </c>
      <c r="E717" s="52" t="s">
        <v>8321</v>
      </c>
      <c r="F717" s="52" t="s">
        <v>7498</v>
      </c>
      <c r="G717" s="52" t="s">
        <v>7499</v>
      </c>
      <c r="H717" s="52" t="s">
        <v>7500</v>
      </c>
      <c r="I717" s="53" t="s">
        <v>7501</v>
      </c>
      <c r="J717" s="54" t="s">
        <v>7511</v>
      </c>
      <c r="K717" s="55">
        <v>6</v>
      </c>
      <c r="L717" s="53" t="s">
        <v>7502</v>
      </c>
    </row>
    <row r="718" spans="1:12">
      <c r="A718" s="45" t="s">
        <v>8564</v>
      </c>
      <c r="B718" s="46"/>
      <c r="C718" s="47">
        <v>78</v>
      </c>
      <c r="D718" s="47">
        <f t="shared" si="14"/>
        <v>0</v>
      </c>
      <c r="E718" s="48" t="s">
        <v>7899</v>
      </c>
      <c r="F718" s="49" t="s">
        <v>7539</v>
      </c>
      <c r="G718" s="49" t="s">
        <v>7806</v>
      </c>
      <c r="H718" s="49" t="s">
        <v>7552</v>
      </c>
      <c r="I718" s="50" t="s">
        <v>7501</v>
      </c>
      <c r="J718" s="48" t="s">
        <v>7502</v>
      </c>
      <c r="K718" s="50">
        <v>12</v>
      </c>
      <c r="L718" s="50" t="s">
        <v>7502</v>
      </c>
    </row>
    <row r="719" spans="1:12">
      <c r="A719" s="45" t="s">
        <v>8565</v>
      </c>
      <c r="B719" s="46"/>
      <c r="C719" s="47">
        <v>36</v>
      </c>
      <c r="D719" s="47">
        <f t="shared" si="14"/>
        <v>0</v>
      </c>
      <c r="E719" s="48" t="s">
        <v>7899</v>
      </c>
      <c r="F719" s="49" t="s">
        <v>7539</v>
      </c>
      <c r="G719" s="49" t="s">
        <v>7806</v>
      </c>
      <c r="H719" s="49" t="s">
        <v>7552</v>
      </c>
      <c r="I719" s="50" t="s">
        <v>7501</v>
      </c>
      <c r="J719" s="48" t="s">
        <v>7839</v>
      </c>
      <c r="K719" s="50">
        <v>2</v>
      </c>
      <c r="L719" s="50" t="s">
        <v>7502</v>
      </c>
    </row>
    <row r="720" spans="1:12">
      <c r="A720" s="45" t="s">
        <v>8566</v>
      </c>
      <c r="B720" s="46"/>
      <c r="C720" s="47">
        <v>54.37</v>
      </c>
      <c r="D720" s="47">
        <f t="shared" si="14"/>
        <v>0</v>
      </c>
      <c r="E720" s="48" t="s">
        <v>8567</v>
      </c>
      <c r="F720" s="49" t="s">
        <v>7518</v>
      </c>
      <c r="G720" s="49" t="s">
        <v>8111</v>
      </c>
      <c r="H720" s="49" t="s">
        <v>7500</v>
      </c>
      <c r="I720" s="50" t="s">
        <v>7501</v>
      </c>
      <c r="J720" s="48" t="s">
        <v>7502</v>
      </c>
      <c r="K720" s="50">
        <v>12</v>
      </c>
      <c r="L720" s="50" t="s">
        <v>7502</v>
      </c>
    </row>
    <row r="721" spans="1:12">
      <c r="A721" s="45" t="s">
        <v>8568</v>
      </c>
      <c r="B721" s="46"/>
      <c r="C721" s="47">
        <v>37.47</v>
      </c>
      <c r="D721" s="47">
        <f t="shared" si="14"/>
        <v>0</v>
      </c>
      <c r="E721" s="48" t="s">
        <v>8186</v>
      </c>
      <c r="F721" s="49" t="s">
        <v>7518</v>
      </c>
      <c r="G721" s="49" t="s">
        <v>8187</v>
      </c>
      <c r="H721" s="49" t="s">
        <v>7500</v>
      </c>
      <c r="I721" s="50" t="s">
        <v>7501</v>
      </c>
      <c r="J721" s="48" t="s">
        <v>7502</v>
      </c>
      <c r="K721" s="50">
        <v>12</v>
      </c>
      <c r="L721" s="50" t="s">
        <v>7502</v>
      </c>
    </row>
    <row r="722" spans="1:12">
      <c r="A722" s="45" t="s">
        <v>8569</v>
      </c>
      <c r="B722" s="46"/>
      <c r="C722" s="47">
        <v>89.97</v>
      </c>
      <c r="D722" s="47">
        <f t="shared" si="14"/>
        <v>0</v>
      </c>
      <c r="E722" s="48" t="s">
        <v>8570</v>
      </c>
      <c r="F722" s="49" t="s">
        <v>7590</v>
      </c>
      <c r="G722" s="49" t="s">
        <v>7972</v>
      </c>
      <c r="H722" s="49" t="s">
        <v>7500</v>
      </c>
      <c r="I722" s="50" t="s">
        <v>7501</v>
      </c>
      <c r="J722" s="48" t="s">
        <v>7502</v>
      </c>
      <c r="K722" s="50">
        <v>12</v>
      </c>
      <c r="L722" s="50" t="s">
        <v>7502</v>
      </c>
    </row>
    <row r="723" spans="1:12">
      <c r="A723" s="45" t="s">
        <v>8571</v>
      </c>
      <c r="B723" s="46"/>
      <c r="C723" s="47">
        <v>59.97</v>
      </c>
      <c r="D723" s="47">
        <f t="shared" si="14"/>
        <v>0</v>
      </c>
      <c r="E723" s="48" t="s">
        <v>7634</v>
      </c>
      <c r="F723" s="49" t="s">
        <v>7756</v>
      </c>
      <c r="G723" s="49" t="s">
        <v>7499</v>
      </c>
      <c r="H723" s="49" t="s">
        <v>7500</v>
      </c>
      <c r="I723" s="50" t="s">
        <v>7501</v>
      </c>
      <c r="J723" s="48" t="s">
        <v>7502</v>
      </c>
      <c r="K723" s="50">
        <v>12</v>
      </c>
      <c r="L723" s="50" t="s">
        <v>7502</v>
      </c>
    </row>
    <row r="724" spans="1:12">
      <c r="A724" s="45" t="s">
        <v>8572</v>
      </c>
      <c r="B724" s="46"/>
      <c r="C724" s="47">
        <v>40.119999999999997</v>
      </c>
      <c r="D724" s="47">
        <f t="shared" ref="D724:D787" si="15">B724*C724</f>
        <v>0</v>
      </c>
      <c r="E724" s="48" t="s">
        <v>8448</v>
      </c>
      <c r="F724" s="49" t="s">
        <v>7523</v>
      </c>
      <c r="G724" s="49" t="s">
        <v>7817</v>
      </c>
      <c r="H724" s="49" t="s">
        <v>7552</v>
      </c>
      <c r="I724" s="50" t="s">
        <v>7501</v>
      </c>
      <c r="J724" s="48" t="s">
        <v>7511</v>
      </c>
      <c r="K724" s="50">
        <v>6</v>
      </c>
      <c r="L724" s="50" t="s">
        <v>7502</v>
      </c>
    </row>
    <row r="725" spans="1:12">
      <c r="A725" s="45" t="s">
        <v>8573</v>
      </c>
      <c r="B725" s="47"/>
      <c r="C725" s="47">
        <v>10.16</v>
      </c>
      <c r="D725" s="47">
        <f t="shared" si="15"/>
        <v>0</v>
      </c>
      <c r="E725" s="48" t="s">
        <v>8054</v>
      </c>
      <c r="F725" s="49" t="s">
        <v>7645</v>
      </c>
      <c r="G725" s="49" t="s">
        <v>7817</v>
      </c>
      <c r="H725" s="49" t="s">
        <v>7552</v>
      </c>
      <c r="I725" s="50" t="s">
        <v>7501</v>
      </c>
      <c r="J725" s="48" t="s">
        <v>7852</v>
      </c>
      <c r="K725" s="50">
        <v>1</v>
      </c>
      <c r="L725" s="50" t="str">
        <f>IF(J725="Weekly","Weekly",IF(J725="Biweekly","Weekly","Monthly"))</f>
        <v>Monthly</v>
      </c>
    </row>
    <row r="726" spans="1:12">
      <c r="A726" s="45" t="s">
        <v>8574</v>
      </c>
      <c r="B726" s="46"/>
      <c r="C726" s="47">
        <v>111.42</v>
      </c>
      <c r="D726" s="47">
        <f t="shared" si="15"/>
        <v>0</v>
      </c>
      <c r="E726" s="48" t="s">
        <v>7930</v>
      </c>
      <c r="F726" s="49" t="s">
        <v>7531</v>
      </c>
      <c r="G726" s="49" t="s">
        <v>7802</v>
      </c>
      <c r="H726" s="49" t="s">
        <v>7782</v>
      </c>
      <c r="I726" s="50" t="s">
        <v>7501</v>
      </c>
      <c r="J726" s="48" t="s">
        <v>7511</v>
      </c>
      <c r="K726" s="50">
        <v>6</v>
      </c>
      <c r="L726" s="50" t="s">
        <v>7502</v>
      </c>
    </row>
    <row r="727" spans="1:12">
      <c r="A727" s="45" t="s">
        <v>8575</v>
      </c>
      <c r="B727" s="46"/>
      <c r="C727" s="47">
        <v>64.33</v>
      </c>
      <c r="D727" s="47">
        <f t="shared" si="15"/>
        <v>0</v>
      </c>
      <c r="E727" s="48" t="s">
        <v>8576</v>
      </c>
      <c r="F727" s="49" t="s">
        <v>7515</v>
      </c>
      <c r="G727" s="49" t="s">
        <v>7817</v>
      </c>
      <c r="H727" s="49" t="s">
        <v>7552</v>
      </c>
      <c r="I727" s="50" t="s">
        <v>7501</v>
      </c>
      <c r="J727" s="48" t="s">
        <v>7502</v>
      </c>
      <c r="K727" s="50">
        <v>11</v>
      </c>
      <c r="L727" s="50" t="s">
        <v>7502</v>
      </c>
    </row>
    <row r="728" spans="1:12">
      <c r="A728" s="45" t="s">
        <v>8577</v>
      </c>
      <c r="B728" s="46"/>
      <c r="C728" s="47">
        <v>52.5</v>
      </c>
      <c r="D728" s="47">
        <f t="shared" si="15"/>
        <v>0</v>
      </c>
      <c r="E728" s="48" t="s">
        <v>8056</v>
      </c>
      <c r="F728" s="49" t="s">
        <v>7515</v>
      </c>
      <c r="G728" s="49" t="s">
        <v>7806</v>
      </c>
      <c r="H728" s="49" t="s">
        <v>7552</v>
      </c>
      <c r="I728" s="50" t="s">
        <v>7501</v>
      </c>
      <c r="J728" s="48" t="s">
        <v>7502</v>
      </c>
      <c r="K728" s="50">
        <v>12</v>
      </c>
      <c r="L728" s="50" t="s">
        <v>7502</v>
      </c>
    </row>
    <row r="729" spans="1:12">
      <c r="A729" s="45" t="s">
        <v>8578</v>
      </c>
      <c r="B729" s="46"/>
      <c r="C729" s="47">
        <v>37.47</v>
      </c>
      <c r="D729" s="47">
        <f t="shared" si="15"/>
        <v>0</v>
      </c>
      <c r="E729" s="48" t="s">
        <v>8186</v>
      </c>
      <c r="F729" s="49" t="s">
        <v>7515</v>
      </c>
      <c r="G729" s="49" t="s">
        <v>8187</v>
      </c>
      <c r="H729" s="49" t="s">
        <v>7500</v>
      </c>
      <c r="I729" s="50" t="s">
        <v>7501</v>
      </c>
      <c r="J729" s="48" t="s">
        <v>7502</v>
      </c>
      <c r="K729" s="50">
        <v>11</v>
      </c>
      <c r="L729" s="50" t="s">
        <v>7502</v>
      </c>
    </row>
    <row r="730" spans="1:12">
      <c r="A730" s="45" t="s">
        <v>8579</v>
      </c>
      <c r="B730" s="46"/>
      <c r="C730" s="47">
        <v>115.44</v>
      </c>
      <c r="D730" s="47">
        <f t="shared" si="15"/>
        <v>0</v>
      </c>
      <c r="E730" s="48" t="s">
        <v>7888</v>
      </c>
      <c r="F730" s="49" t="s">
        <v>7515</v>
      </c>
      <c r="G730" s="49" t="s">
        <v>7526</v>
      </c>
      <c r="H730" s="49" t="s">
        <v>7500</v>
      </c>
      <c r="I730" s="50" t="s">
        <v>7630</v>
      </c>
      <c r="J730" s="48" t="s">
        <v>7502</v>
      </c>
      <c r="K730" s="50">
        <v>12</v>
      </c>
      <c r="L730" s="50" t="s">
        <v>7502</v>
      </c>
    </row>
    <row r="731" spans="1:12">
      <c r="A731" s="45" t="s">
        <v>8580</v>
      </c>
      <c r="B731" s="46"/>
      <c r="C731" s="47">
        <v>92.61</v>
      </c>
      <c r="D731" s="47">
        <f t="shared" si="15"/>
        <v>0</v>
      </c>
      <c r="E731" s="48" t="s">
        <v>7819</v>
      </c>
      <c r="F731" s="49" t="s">
        <v>7515</v>
      </c>
      <c r="G731" s="49" t="s">
        <v>7820</v>
      </c>
      <c r="H731" s="49" t="s">
        <v>7821</v>
      </c>
      <c r="I731" s="50" t="s">
        <v>7501</v>
      </c>
      <c r="J731" s="48" t="s">
        <v>7502</v>
      </c>
      <c r="K731" s="50">
        <v>12</v>
      </c>
      <c r="L731" s="50" t="s">
        <v>7502</v>
      </c>
    </row>
    <row r="732" spans="1:12">
      <c r="A732" s="45" t="s">
        <v>8581</v>
      </c>
      <c r="B732" s="46"/>
      <c r="C732" s="47">
        <v>111.61</v>
      </c>
      <c r="D732" s="47">
        <f t="shared" si="15"/>
        <v>0</v>
      </c>
      <c r="E732" s="48" t="s">
        <v>7812</v>
      </c>
      <c r="F732" s="49" t="s">
        <v>7498</v>
      </c>
      <c r="G732" s="49" t="s">
        <v>7526</v>
      </c>
      <c r="H732" s="49" t="s">
        <v>7500</v>
      </c>
      <c r="I732" s="50" t="s">
        <v>7501</v>
      </c>
      <c r="J732" s="48" t="s">
        <v>7502</v>
      </c>
      <c r="K732" s="50">
        <v>12</v>
      </c>
      <c r="L732" s="50" t="s">
        <v>7502</v>
      </c>
    </row>
    <row r="733" spans="1:12">
      <c r="A733" s="45" t="s">
        <v>8582</v>
      </c>
      <c r="B733" s="46"/>
      <c r="C733" s="47">
        <v>30.53</v>
      </c>
      <c r="D733" s="47">
        <f t="shared" si="15"/>
        <v>0</v>
      </c>
      <c r="E733" s="48" t="s">
        <v>8583</v>
      </c>
      <c r="F733" s="49" t="s">
        <v>7498</v>
      </c>
      <c r="G733" s="49" t="s">
        <v>8111</v>
      </c>
      <c r="H733" s="49" t="s">
        <v>7500</v>
      </c>
      <c r="I733" s="50" t="s">
        <v>7501</v>
      </c>
      <c r="J733" s="48" t="s">
        <v>7502</v>
      </c>
      <c r="K733" s="50">
        <v>12</v>
      </c>
      <c r="L733" s="50" t="s">
        <v>7502</v>
      </c>
    </row>
    <row r="734" spans="1:12">
      <c r="A734" s="45" t="s">
        <v>8584</v>
      </c>
      <c r="B734" s="46"/>
      <c r="C734" s="47">
        <v>29.97</v>
      </c>
      <c r="D734" s="47">
        <f t="shared" si="15"/>
        <v>0</v>
      </c>
      <c r="E734" s="48" t="s">
        <v>7669</v>
      </c>
      <c r="F734" s="49" t="s">
        <v>7645</v>
      </c>
      <c r="G734" s="49" t="s">
        <v>7499</v>
      </c>
      <c r="H734" s="49" t="s">
        <v>7500</v>
      </c>
      <c r="I734" s="50" t="s">
        <v>7501</v>
      </c>
      <c r="J734" s="48" t="s">
        <v>7502</v>
      </c>
      <c r="K734" s="50">
        <v>9</v>
      </c>
      <c r="L734" s="50" t="s">
        <v>7502</v>
      </c>
    </row>
    <row r="735" spans="1:12">
      <c r="A735" s="45" t="s">
        <v>8585</v>
      </c>
      <c r="B735" s="46"/>
      <c r="C735" s="47">
        <v>138.91</v>
      </c>
      <c r="D735" s="47">
        <f t="shared" si="15"/>
        <v>0</v>
      </c>
      <c r="E735" s="48" t="s">
        <v>8586</v>
      </c>
      <c r="F735" s="49" t="s">
        <v>7505</v>
      </c>
      <c r="G735" s="49" t="s">
        <v>7820</v>
      </c>
      <c r="H735" s="49" t="s">
        <v>7821</v>
      </c>
      <c r="I735" s="50" t="s">
        <v>7501</v>
      </c>
      <c r="J735" s="48" t="s">
        <v>7502</v>
      </c>
      <c r="K735" s="50">
        <v>12</v>
      </c>
      <c r="L735" s="50" t="s">
        <v>7502</v>
      </c>
    </row>
    <row r="736" spans="1:12">
      <c r="A736" s="45" t="s">
        <v>8587</v>
      </c>
      <c r="B736" s="46"/>
      <c r="C736" s="47">
        <v>17.850000000000001</v>
      </c>
      <c r="D736" s="47">
        <f t="shared" si="15"/>
        <v>0</v>
      </c>
      <c r="E736" s="48" t="s">
        <v>8588</v>
      </c>
      <c r="F736" s="49" t="s">
        <v>7531</v>
      </c>
      <c r="G736" s="49" t="s">
        <v>7499</v>
      </c>
      <c r="H736" s="49" t="s">
        <v>7500</v>
      </c>
      <c r="I736" s="50" t="s">
        <v>7501</v>
      </c>
      <c r="J736" s="48" t="s">
        <v>7839</v>
      </c>
      <c r="K736" s="50">
        <v>2</v>
      </c>
      <c r="L736" s="50" t="s">
        <v>7502</v>
      </c>
    </row>
    <row r="737" spans="1:12">
      <c r="A737" s="45" t="s">
        <v>8589</v>
      </c>
      <c r="B737" s="46"/>
      <c r="C737" s="47">
        <v>147.78</v>
      </c>
      <c r="D737" s="47">
        <f t="shared" si="15"/>
        <v>0</v>
      </c>
      <c r="E737" s="48" t="s">
        <v>7775</v>
      </c>
      <c r="F737" s="49" t="s">
        <v>7645</v>
      </c>
      <c r="G737" s="49" t="s">
        <v>7526</v>
      </c>
      <c r="H737" s="49" t="s">
        <v>7500</v>
      </c>
      <c r="I737" s="50" t="s">
        <v>7501</v>
      </c>
      <c r="J737" s="48" t="s">
        <v>7502</v>
      </c>
      <c r="K737" s="50">
        <v>12</v>
      </c>
      <c r="L737" s="50" t="s">
        <v>7502</v>
      </c>
    </row>
    <row r="738" spans="1:12">
      <c r="A738" s="51" t="s">
        <v>8590</v>
      </c>
      <c r="B738" s="43"/>
      <c r="C738" s="72">
        <v>63.97</v>
      </c>
      <c r="D738" s="47">
        <f t="shared" si="15"/>
        <v>0</v>
      </c>
      <c r="E738" s="61" t="s">
        <v>8591</v>
      </c>
      <c r="F738" s="61" t="s">
        <v>7645</v>
      </c>
      <c r="G738" s="61" t="s">
        <v>7793</v>
      </c>
      <c r="H738" s="61" t="s">
        <v>7500</v>
      </c>
      <c r="I738" s="62" t="s">
        <v>7501</v>
      </c>
      <c r="J738" s="61" t="s">
        <v>7502</v>
      </c>
      <c r="K738" s="64">
        <v>12</v>
      </c>
      <c r="L738" s="62" t="s">
        <v>7502</v>
      </c>
    </row>
    <row r="739" spans="1:12">
      <c r="A739" s="45" t="s">
        <v>8592</v>
      </c>
      <c r="B739" s="46"/>
      <c r="C739" s="47">
        <v>150</v>
      </c>
      <c r="D739" s="47">
        <f t="shared" si="15"/>
        <v>0</v>
      </c>
      <c r="E739" s="48" t="s">
        <v>8243</v>
      </c>
      <c r="F739" s="49" t="s">
        <v>7539</v>
      </c>
      <c r="G739" s="49" t="s">
        <v>7806</v>
      </c>
      <c r="H739" s="49" t="s">
        <v>7552</v>
      </c>
      <c r="I739" s="50" t="s">
        <v>7501</v>
      </c>
      <c r="J739" s="48" t="s">
        <v>7537</v>
      </c>
      <c r="K739" s="50">
        <v>26</v>
      </c>
      <c r="L739" s="50" t="s">
        <v>7534</v>
      </c>
    </row>
    <row r="740" spans="1:12">
      <c r="A740" s="45" t="s">
        <v>8593</v>
      </c>
      <c r="B740" s="46"/>
      <c r="C740" s="47">
        <v>59.85</v>
      </c>
      <c r="D740" s="47">
        <f t="shared" si="15"/>
        <v>0</v>
      </c>
      <c r="E740" s="48" t="s">
        <v>8593</v>
      </c>
      <c r="F740" s="49" t="s">
        <v>7505</v>
      </c>
      <c r="G740" s="49" t="s">
        <v>7499</v>
      </c>
      <c r="H740" s="49" t="s">
        <v>7500</v>
      </c>
      <c r="I740" s="50" t="s">
        <v>7501</v>
      </c>
      <c r="J740" s="48" t="s">
        <v>7502</v>
      </c>
      <c r="K740" s="50">
        <v>10</v>
      </c>
      <c r="L740" s="50" t="s">
        <v>7502</v>
      </c>
    </row>
    <row r="741" spans="1:12">
      <c r="A741" s="45" t="s">
        <v>8594</v>
      </c>
      <c r="B741" s="46"/>
      <c r="C741" s="47">
        <v>106.52</v>
      </c>
      <c r="D741" s="47">
        <f t="shared" si="15"/>
        <v>0</v>
      </c>
      <c r="E741" s="48" t="s">
        <v>7873</v>
      </c>
      <c r="F741" s="49" t="s">
        <v>7523</v>
      </c>
      <c r="G741" s="49" t="s">
        <v>7793</v>
      </c>
      <c r="H741" s="49" t="s">
        <v>7500</v>
      </c>
      <c r="I741" s="50" t="s">
        <v>7501</v>
      </c>
      <c r="J741" s="48" t="s">
        <v>7502</v>
      </c>
      <c r="K741" s="50">
        <v>12</v>
      </c>
      <c r="L741" s="50" t="s">
        <v>7502</v>
      </c>
    </row>
    <row r="742" spans="1:12">
      <c r="A742" s="51" t="s">
        <v>8595</v>
      </c>
      <c r="B742" s="43"/>
      <c r="C742" s="47">
        <v>189.25</v>
      </c>
      <c r="D742" s="47">
        <f t="shared" si="15"/>
        <v>0</v>
      </c>
      <c r="E742" s="52" t="s">
        <v>8047</v>
      </c>
      <c r="F742" s="52" t="s">
        <v>7645</v>
      </c>
      <c r="G742" s="52" t="s">
        <v>7526</v>
      </c>
      <c r="H742" s="52" t="s">
        <v>7500</v>
      </c>
      <c r="I742" s="53" t="s">
        <v>7501</v>
      </c>
      <c r="J742" s="54" t="s">
        <v>7502</v>
      </c>
      <c r="K742" s="55">
        <v>12</v>
      </c>
      <c r="L742" s="53" t="s">
        <v>7502</v>
      </c>
    </row>
    <row r="743" spans="1:12">
      <c r="A743" s="45" t="s">
        <v>8596</v>
      </c>
      <c r="B743" s="46"/>
      <c r="C743" s="47">
        <v>93.83</v>
      </c>
      <c r="D743" s="47">
        <f t="shared" si="15"/>
        <v>0</v>
      </c>
      <c r="E743" s="48" t="s">
        <v>7792</v>
      </c>
      <c r="F743" s="49" t="s">
        <v>7518</v>
      </c>
      <c r="G743" s="49" t="s">
        <v>7793</v>
      </c>
      <c r="H743" s="49" t="s">
        <v>7500</v>
      </c>
      <c r="I743" s="50" t="s">
        <v>7501</v>
      </c>
      <c r="J743" s="48" t="s">
        <v>7511</v>
      </c>
      <c r="K743" s="50">
        <v>6</v>
      </c>
      <c r="L743" s="50" t="s">
        <v>7502</v>
      </c>
    </row>
    <row r="744" spans="1:12">
      <c r="A744" s="45" t="s">
        <v>8597</v>
      </c>
      <c r="B744" s="46"/>
      <c r="C744" s="47">
        <v>57.63</v>
      </c>
      <c r="D744" s="47">
        <f t="shared" si="15"/>
        <v>0</v>
      </c>
      <c r="E744" s="48" t="s">
        <v>8110</v>
      </c>
      <c r="F744" s="49" t="s">
        <v>7498</v>
      </c>
      <c r="G744" s="49" t="s">
        <v>8111</v>
      </c>
      <c r="H744" s="49" t="s">
        <v>7500</v>
      </c>
      <c r="I744" s="50" t="s">
        <v>7501</v>
      </c>
      <c r="J744" s="48" t="s">
        <v>7502</v>
      </c>
      <c r="K744" s="50">
        <v>12</v>
      </c>
      <c r="L744" s="50" t="s">
        <v>7502</v>
      </c>
    </row>
    <row r="745" spans="1:12">
      <c r="A745" s="45" t="s">
        <v>8598</v>
      </c>
      <c r="B745" s="47"/>
      <c r="C745" s="47">
        <v>11.1</v>
      </c>
      <c r="D745" s="47">
        <f t="shared" si="15"/>
        <v>0</v>
      </c>
      <c r="E745" s="48" t="s">
        <v>8110</v>
      </c>
      <c r="F745" s="49" t="s">
        <v>7510</v>
      </c>
      <c r="G745" s="49" t="s">
        <v>8111</v>
      </c>
      <c r="H745" s="49" t="s">
        <v>7500</v>
      </c>
      <c r="I745" s="50" t="s">
        <v>7501</v>
      </c>
      <c r="J745" s="48" t="s">
        <v>7852</v>
      </c>
      <c r="K745" s="65">
        <v>1</v>
      </c>
      <c r="L745" s="50" t="str">
        <f>IF(J745="Weekly","Weekly",IF(J745="Biweekly","Weekly","Monthly"))</f>
        <v>Monthly</v>
      </c>
    </row>
    <row r="746" spans="1:12">
      <c r="A746" s="45" t="s">
        <v>8599</v>
      </c>
      <c r="B746" s="46"/>
      <c r="C746" s="47">
        <v>29.83</v>
      </c>
      <c r="D746" s="47">
        <f t="shared" si="15"/>
        <v>0</v>
      </c>
      <c r="E746" s="48" t="s">
        <v>8061</v>
      </c>
      <c r="F746" s="49" t="s">
        <v>7764</v>
      </c>
      <c r="G746" s="49" t="s">
        <v>7802</v>
      </c>
      <c r="H746" s="49" t="s">
        <v>7782</v>
      </c>
      <c r="I746" s="50" t="s">
        <v>7501</v>
      </c>
      <c r="J746" s="48" t="s">
        <v>7511</v>
      </c>
      <c r="K746" s="50">
        <v>6</v>
      </c>
      <c r="L746" s="50" t="s">
        <v>7502</v>
      </c>
    </row>
    <row r="747" spans="1:12">
      <c r="A747" s="45" t="s">
        <v>8600</v>
      </c>
      <c r="B747" s="46"/>
      <c r="C747" s="47">
        <v>34.5</v>
      </c>
      <c r="D747" s="47">
        <f t="shared" si="15"/>
        <v>0</v>
      </c>
      <c r="E747" s="48" t="s">
        <v>8056</v>
      </c>
      <c r="F747" s="49" t="s">
        <v>7498</v>
      </c>
      <c r="G747" s="49" t="s">
        <v>7806</v>
      </c>
      <c r="H747" s="49" t="s">
        <v>7552</v>
      </c>
      <c r="I747" s="50" t="s">
        <v>7501</v>
      </c>
      <c r="J747" s="48" t="s">
        <v>7502</v>
      </c>
      <c r="K747" s="50">
        <v>12</v>
      </c>
      <c r="L747" s="50" t="s">
        <v>7502</v>
      </c>
    </row>
    <row r="748" spans="1:12">
      <c r="A748" s="45" t="s">
        <v>8601</v>
      </c>
      <c r="B748" s="46"/>
      <c r="C748" s="47">
        <v>65.97</v>
      </c>
      <c r="D748" s="47">
        <f t="shared" si="15"/>
        <v>0</v>
      </c>
      <c r="E748" s="48" t="s">
        <v>8434</v>
      </c>
      <c r="F748" s="49" t="s">
        <v>7764</v>
      </c>
      <c r="G748" s="49" t="s">
        <v>7499</v>
      </c>
      <c r="H748" s="49" t="s">
        <v>7500</v>
      </c>
      <c r="I748" s="50" t="s">
        <v>7501</v>
      </c>
      <c r="J748" s="48" t="s">
        <v>7511</v>
      </c>
      <c r="K748" s="50">
        <v>7</v>
      </c>
      <c r="L748" s="50" t="s">
        <v>7502</v>
      </c>
    </row>
    <row r="749" spans="1:12">
      <c r="A749" s="45" t="s">
        <v>8602</v>
      </c>
      <c r="B749" s="46"/>
      <c r="C749" s="47">
        <v>77.849999999999994</v>
      </c>
      <c r="D749" s="47">
        <f t="shared" si="15"/>
        <v>0</v>
      </c>
      <c r="E749" s="48" t="s">
        <v>7662</v>
      </c>
      <c r="F749" s="49" t="s">
        <v>7531</v>
      </c>
      <c r="G749" s="49" t="s">
        <v>7499</v>
      </c>
      <c r="H749" s="49" t="s">
        <v>7500</v>
      </c>
      <c r="I749" s="50" t="s">
        <v>7501</v>
      </c>
      <c r="J749" s="48" t="s">
        <v>7511</v>
      </c>
      <c r="K749" s="50">
        <v>6</v>
      </c>
      <c r="L749" s="50" t="s">
        <v>7502</v>
      </c>
    </row>
    <row r="750" spans="1:12">
      <c r="A750" s="45" t="s">
        <v>8603</v>
      </c>
      <c r="B750" s="46"/>
      <c r="C750" s="47">
        <v>77.02</v>
      </c>
      <c r="D750" s="47">
        <f t="shared" si="15"/>
        <v>0</v>
      </c>
      <c r="E750" s="48" t="s">
        <v>8583</v>
      </c>
      <c r="F750" s="49" t="s">
        <v>7505</v>
      </c>
      <c r="G750" s="49" t="s">
        <v>8111</v>
      </c>
      <c r="H750" s="49" t="s">
        <v>7500</v>
      </c>
      <c r="I750" s="50" t="s">
        <v>7501</v>
      </c>
      <c r="J750" s="48" t="s">
        <v>7534</v>
      </c>
      <c r="K750" s="65">
        <v>50</v>
      </c>
      <c r="L750" s="50" t="s">
        <v>7534</v>
      </c>
    </row>
    <row r="751" spans="1:12">
      <c r="A751" s="51" t="s">
        <v>8604</v>
      </c>
      <c r="B751" s="43"/>
      <c r="C751" s="72">
        <v>170.58</v>
      </c>
      <c r="D751" s="47">
        <f t="shared" si="15"/>
        <v>0</v>
      </c>
      <c r="E751" s="61" t="s">
        <v>7990</v>
      </c>
      <c r="F751" s="61" t="s">
        <v>7645</v>
      </c>
      <c r="G751" s="61" t="s">
        <v>7793</v>
      </c>
      <c r="H751" s="61" t="s">
        <v>7500</v>
      </c>
      <c r="I751" s="62" t="s">
        <v>7501</v>
      </c>
      <c r="J751" s="61" t="s">
        <v>7502</v>
      </c>
      <c r="K751" s="64">
        <v>13</v>
      </c>
      <c r="L751" s="62" t="s">
        <v>7502</v>
      </c>
    </row>
    <row r="752" spans="1:12">
      <c r="A752" s="45" t="s">
        <v>8605</v>
      </c>
      <c r="B752" s="46"/>
      <c r="C752" s="47">
        <v>89.97</v>
      </c>
      <c r="D752" s="47">
        <f t="shared" si="15"/>
        <v>0</v>
      </c>
      <c r="E752" s="48" t="s">
        <v>7790</v>
      </c>
      <c r="F752" s="49" t="s">
        <v>7741</v>
      </c>
      <c r="G752" s="49" t="s">
        <v>7526</v>
      </c>
      <c r="H752" s="49" t="s">
        <v>7500</v>
      </c>
      <c r="I752" s="50" t="s">
        <v>7501</v>
      </c>
      <c r="J752" s="48" t="s">
        <v>7502</v>
      </c>
      <c r="K752" s="50">
        <v>13</v>
      </c>
      <c r="L752" s="50" t="s">
        <v>7502</v>
      </c>
    </row>
    <row r="753" spans="1:12">
      <c r="A753" s="45" t="s">
        <v>8606</v>
      </c>
      <c r="B753" s="46"/>
      <c r="C753" s="47">
        <v>65.22</v>
      </c>
      <c r="D753" s="47">
        <f t="shared" si="15"/>
        <v>0</v>
      </c>
      <c r="E753" s="48" t="s">
        <v>7790</v>
      </c>
      <c r="F753" s="49" t="s">
        <v>7645</v>
      </c>
      <c r="G753" s="49" t="s">
        <v>7526</v>
      </c>
      <c r="H753" s="49" t="s">
        <v>7500</v>
      </c>
      <c r="I753" s="50" t="s">
        <v>7501</v>
      </c>
      <c r="J753" s="48" t="s">
        <v>7502</v>
      </c>
      <c r="K753" s="50">
        <v>13</v>
      </c>
      <c r="L753" s="50" t="s">
        <v>7502</v>
      </c>
    </row>
    <row r="754" spans="1:12">
      <c r="A754" s="45" t="s">
        <v>8607</v>
      </c>
      <c r="B754" s="46"/>
      <c r="C754" s="47">
        <v>119.97</v>
      </c>
      <c r="D754" s="47">
        <f t="shared" si="15"/>
        <v>0</v>
      </c>
      <c r="E754" s="49" t="s">
        <v>7790</v>
      </c>
      <c r="F754" s="49" t="s">
        <v>7645</v>
      </c>
      <c r="G754" s="49" t="s">
        <v>7526</v>
      </c>
      <c r="H754" s="49" t="s">
        <v>7500</v>
      </c>
      <c r="I754" s="50" t="s">
        <v>7501</v>
      </c>
      <c r="J754" s="48" t="s">
        <v>7502</v>
      </c>
      <c r="K754" s="50">
        <v>13</v>
      </c>
      <c r="L754" s="50" t="s">
        <v>7502</v>
      </c>
    </row>
    <row r="755" spans="1:12">
      <c r="A755" s="51" t="s">
        <v>8608</v>
      </c>
      <c r="B755" s="43"/>
      <c r="C755" s="58">
        <v>83.15</v>
      </c>
      <c r="D755" s="47">
        <f t="shared" si="15"/>
        <v>0</v>
      </c>
      <c r="E755" s="52" t="s">
        <v>7830</v>
      </c>
      <c r="F755" s="52" t="s">
        <v>7645</v>
      </c>
      <c r="G755" s="52" t="s">
        <v>7793</v>
      </c>
      <c r="H755" s="52" t="s">
        <v>7500</v>
      </c>
      <c r="I755" s="53" t="s">
        <v>7501</v>
      </c>
      <c r="J755" s="54" t="s">
        <v>7502</v>
      </c>
      <c r="K755" s="55">
        <v>14</v>
      </c>
      <c r="L755" s="53" t="s">
        <v>7502</v>
      </c>
    </row>
    <row r="756" spans="1:12">
      <c r="A756" s="45" t="s">
        <v>8609</v>
      </c>
      <c r="B756" s="46"/>
      <c r="C756" s="47">
        <v>44.38</v>
      </c>
      <c r="D756" s="47">
        <f t="shared" si="15"/>
        <v>0</v>
      </c>
      <c r="E756" s="48" t="s">
        <v>8089</v>
      </c>
      <c r="F756" s="49" t="s">
        <v>7498</v>
      </c>
      <c r="G756" s="49" t="s">
        <v>7941</v>
      </c>
      <c r="H756" s="49" t="s">
        <v>7500</v>
      </c>
      <c r="I756" s="50" t="s">
        <v>7501</v>
      </c>
      <c r="J756" s="48" t="s">
        <v>7537</v>
      </c>
      <c r="K756" s="50">
        <v>24</v>
      </c>
      <c r="L756" s="50" t="s">
        <v>7534</v>
      </c>
    </row>
    <row r="757" spans="1:12">
      <c r="A757" s="45" t="s">
        <v>8610</v>
      </c>
      <c r="B757" s="46"/>
      <c r="C757" s="47">
        <v>149.94</v>
      </c>
      <c r="D757" s="47">
        <f t="shared" si="15"/>
        <v>0</v>
      </c>
      <c r="E757" s="48" t="s">
        <v>8611</v>
      </c>
      <c r="F757" s="49" t="s">
        <v>7531</v>
      </c>
      <c r="G757" s="49" t="s">
        <v>8247</v>
      </c>
      <c r="H757" s="49" t="s">
        <v>7500</v>
      </c>
      <c r="I757" s="50" t="s">
        <v>7501</v>
      </c>
      <c r="J757" s="48" t="s">
        <v>7502</v>
      </c>
      <c r="K757" s="50">
        <v>12</v>
      </c>
      <c r="L757" s="50" t="s">
        <v>7502</v>
      </c>
    </row>
    <row r="758" spans="1:12">
      <c r="A758" s="45" t="s">
        <v>8612</v>
      </c>
      <c r="B758" s="46"/>
      <c r="C758" s="47">
        <v>183.36</v>
      </c>
      <c r="D758" s="47">
        <f t="shared" si="15"/>
        <v>0</v>
      </c>
      <c r="E758" s="48" t="s">
        <v>7930</v>
      </c>
      <c r="F758" s="49" t="s">
        <v>2</v>
      </c>
      <c r="G758" s="49" t="s">
        <v>7802</v>
      </c>
      <c r="H758" s="49" t="s">
        <v>7782</v>
      </c>
      <c r="I758" s="50" t="s">
        <v>7501</v>
      </c>
      <c r="J758" s="48" t="s">
        <v>7502</v>
      </c>
      <c r="K758" s="50">
        <v>11</v>
      </c>
      <c r="L758" s="50" t="s">
        <v>7502</v>
      </c>
    </row>
    <row r="759" spans="1:12">
      <c r="A759" s="51" t="s">
        <v>8613</v>
      </c>
      <c r="B759" s="43"/>
      <c r="C759" s="47">
        <v>192.4</v>
      </c>
      <c r="D759" s="47">
        <f t="shared" si="15"/>
        <v>0</v>
      </c>
      <c r="E759" s="52" t="s">
        <v>7525</v>
      </c>
      <c r="F759" s="52" t="s">
        <v>7515</v>
      </c>
      <c r="G759" s="52" t="s">
        <v>7526</v>
      </c>
      <c r="H759" s="52" t="s">
        <v>7500</v>
      </c>
      <c r="I759" s="53" t="s">
        <v>7630</v>
      </c>
      <c r="J759" s="54" t="s">
        <v>7502</v>
      </c>
      <c r="K759" s="55">
        <v>12</v>
      </c>
      <c r="L759" s="53" t="s">
        <v>7502</v>
      </c>
    </row>
    <row r="760" spans="1:12">
      <c r="A760" s="45" t="s">
        <v>8614</v>
      </c>
      <c r="B760" s="46"/>
      <c r="C760" s="47">
        <v>60.94</v>
      </c>
      <c r="D760" s="47">
        <f t="shared" si="15"/>
        <v>0</v>
      </c>
      <c r="E760" s="48" t="s">
        <v>8219</v>
      </c>
      <c r="F760" s="49" t="s">
        <v>7515</v>
      </c>
      <c r="G760" s="49" t="s">
        <v>7817</v>
      </c>
      <c r="H760" s="49" t="s">
        <v>7552</v>
      </c>
      <c r="I760" s="50" t="s">
        <v>7630</v>
      </c>
      <c r="J760" s="48" t="s">
        <v>7502</v>
      </c>
      <c r="K760" s="50">
        <v>12</v>
      </c>
      <c r="L760" s="50" t="s">
        <v>7502</v>
      </c>
    </row>
    <row r="761" spans="1:12">
      <c r="A761" s="45" t="s">
        <v>8615</v>
      </c>
      <c r="B761" s="46"/>
      <c r="C761" s="47">
        <v>24.54</v>
      </c>
      <c r="D761" s="47">
        <f t="shared" si="15"/>
        <v>0</v>
      </c>
      <c r="E761" s="48" t="s">
        <v>8462</v>
      </c>
      <c r="F761" s="49" t="s">
        <v>7515</v>
      </c>
      <c r="G761" s="49" t="s">
        <v>7941</v>
      </c>
      <c r="H761" s="49" t="s">
        <v>7500</v>
      </c>
      <c r="I761" s="50" t="s">
        <v>7630</v>
      </c>
      <c r="J761" s="48" t="s">
        <v>7502</v>
      </c>
      <c r="K761" s="50">
        <v>12</v>
      </c>
      <c r="L761" s="50" t="s">
        <v>7502</v>
      </c>
    </row>
    <row r="762" spans="1:12">
      <c r="A762" s="45" t="s">
        <v>8616</v>
      </c>
      <c r="B762" s="46"/>
      <c r="C762" s="47">
        <v>37.47</v>
      </c>
      <c r="D762" s="47">
        <f t="shared" si="15"/>
        <v>0</v>
      </c>
      <c r="E762" s="48" t="s">
        <v>8186</v>
      </c>
      <c r="F762" s="49" t="s">
        <v>7515</v>
      </c>
      <c r="G762" s="49" t="s">
        <v>8187</v>
      </c>
      <c r="H762" s="49" t="s">
        <v>7500</v>
      </c>
      <c r="I762" s="50" t="s">
        <v>7630</v>
      </c>
      <c r="J762" s="48" t="s">
        <v>7502</v>
      </c>
      <c r="K762" s="50">
        <v>12</v>
      </c>
      <c r="L762" s="50" t="s">
        <v>7502</v>
      </c>
    </row>
    <row r="763" spans="1:12">
      <c r="A763" s="45" t="s">
        <v>8617</v>
      </c>
      <c r="B763" s="46"/>
      <c r="C763" s="47">
        <v>38.97</v>
      </c>
      <c r="D763" s="47">
        <f t="shared" si="15"/>
        <v>0</v>
      </c>
      <c r="E763" s="48" t="s">
        <v>8618</v>
      </c>
      <c r="F763" s="49" t="s">
        <v>7756</v>
      </c>
      <c r="G763" s="49" t="s">
        <v>7499</v>
      </c>
      <c r="H763" s="49" t="s">
        <v>7500</v>
      </c>
      <c r="I763" s="50" t="s">
        <v>7501</v>
      </c>
      <c r="J763" s="48" t="s">
        <v>7647</v>
      </c>
      <c r="K763" s="50">
        <v>4</v>
      </c>
      <c r="L763" s="50" t="s">
        <v>7502</v>
      </c>
    </row>
    <row r="764" spans="1:12">
      <c r="A764" s="45" t="s">
        <v>8619</v>
      </c>
      <c r="B764" s="46"/>
      <c r="C764" s="47">
        <v>53.29</v>
      </c>
      <c r="D764" s="47">
        <f t="shared" si="15"/>
        <v>0</v>
      </c>
      <c r="E764" s="48" t="s">
        <v>8016</v>
      </c>
      <c r="F764" s="49" t="s">
        <v>7523</v>
      </c>
      <c r="G764" s="49" t="s">
        <v>7793</v>
      </c>
      <c r="H764" s="49" t="s">
        <v>7500</v>
      </c>
      <c r="I764" s="50" t="s">
        <v>7501</v>
      </c>
      <c r="J764" s="48" t="s">
        <v>7511</v>
      </c>
      <c r="K764" s="50">
        <v>6</v>
      </c>
      <c r="L764" s="50" t="s">
        <v>7502</v>
      </c>
    </row>
    <row r="765" spans="1:12">
      <c r="A765" s="45" t="s">
        <v>8620</v>
      </c>
      <c r="B765" s="46"/>
      <c r="C765" s="47">
        <v>60</v>
      </c>
      <c r="D765" s="47">
        <f t="shared" si="15"/>
        <v>0</v>
      </c>
      <c r="E765" s="48" t="s">
        <v>8621</v>
      </c>
      <c r="F765" s="49" t="s">
        <v>2</v>
      </c>
      <c r="G765" s="49" t="s">
        <v>7499</v>
      </c>
      <c r="H765" s="49" t="s">
        <v>7500</v>
      </c>
      <c r="I765" s="50" t="s">
        <v>7501</v>
      </c>
      <c r="J765" s="48" t="s">
        <v>7511</v>
      </c>
      <c r="K765" s="50">
        <v>6</v>
      </c>
      <c r="L765" s="50" t="s">
        <v>7502</v>
      </c>
    </row>
    <row r="766" spans="1:12">
      <c r="A766" s="45" t="s">
        <v>8622</v>
      </c>
      <c r="B766" s="46"/>
      <c r="C766" s="47">
        <v>90</v>
      </c>
      <c r="D766" s="47">
        <f t="shared" si="15"/>
        <v>0</v>
      </c>
      <c r="E766" s="48" t="s">
        <v>7688</v>
      </c>
      <c r="F766" s="49" t="s">
        <v>2</v>
      </c>
      <c r="G766" s="49" t="s">
        <v>7499</v>
      </c>
      <c r="H766" s="49" t="s">
        <v>7500</v>
      </c>
      <c r="I766" s="50" t="s">
        <v>7501</v>
      </c>
      <c r="J766" s="48" t="s">
        <v>7502</v>
      </c>
      <c r="K766" s="50">
        <v>12</v>
      </c>
      <c r="L766" s="50" t="s">
        <v>7502</v>
      </c>
    </row>
    <row r="767" spans="1:12">
      <c r="A767" s="45" t="s">
        <v>8623</v>
      </c>
      <c r="B767" s="46"/>
      <c r="C767" s="47">
        <v>35.32</v>
      </c>
      <c r="D767" s="47">
        <f t="shared" si="15"/>
        <v>0</v>
      </c>
      <c r="E767" s="48" t="s">
        <v>8089</v>
      </c>
      <c r="F767" s="49" t="s">
        <v>2</v>
      </c>
      <c r="G767" s="49" t="s">
        <v>7941</v>
      </c>
      <c r="H767" s="49" t="s">
        <v>7500</v>
      </c>
      <c r="I767" s="50" t="s">
        <v>7501</v>
      </c>
      <c r="J767" s="48" t="s">
        <v>7537</v>
      </c>
      <c r="K767" s="50">
        <v>26</v>
      </c>
      <c r="L767" s="50" t="s">
        <v>7534</v>
      </c>
    </row>
    <row r="768" spans="1:12">
      <c r="A768" s="45" t="s">
        <v>8624</v>
      </c>
      <c r="B768" s="46"/>
      <c r="C768" s="47">
        <v>98.97</v>
      </c>
      <c r="D768" s="47">
        <f t="shared" si="15"/>
        <v>0</v>
      </c>
      <c r="E768" s="48" t="s">
        <v>8625</v>
      </c>
      <c r="F768" s="49" t="s">
        <v>7507</v>
      </c>
      <c r="G768" s="49" t="s">
        <v>7499</v>
      </c>
      <c r="H768" s="49" t="s">
        <v>7500</v>
      </c>
      <c r="I768" s="50" t="s">
        <v>7501</v>
      </c>
      <c r="J768" s="48" t="s">
        <v>7511</v>
      </c>
      <c r="K768" s="50">
        <v>6</v>
      </c>
      <c r="L768" s="50" t="s">
        <v>7502</v>
      </c>
    </row>
    <row r="769" spans="1:12">
      <c r="A769" s="45" t="s">
        <v>8626</v>
      </c>
      <c r="B769" s="46"/>
      <c r="C769" s="47">
        <v>119.97</v>
      </c>
      <c r="D769" s="47">
        <f t="shared" si="15"/>
        <v>0</v>
      </c>
      <c r="E769" s="48" t="s">
        <v>7626</v>
      </c>
      <c r="F769" s="49" t="s">
        <v>7692</v>
      </c>
      <c r="G769" s="49" t="s">
        <v>7499</v>
      </c>
      <c r="H769" s="49" t="s">
        <v>7500</v>
      </c>
      <c r="I769" s="50" t="s">
        <v>7501</v>
      </c>
      <c r="J769" s="48" t="s">
        <v>7502</v>
      </c>
      <c r="K769" s="50">
        <v>10</v>
      </c>
      <c r="L769" s="50" t="s">
        <v>7502</v>
      </c>
    </row>
    <row r="770" spans="1:12">
      <c r="A770" s="51" t="s">
        <v>8627</v>
      </c>
      <c r="B770" s="43"/>
      <c r="C770" s="72">
        <v>49.48</v>
      </c>
      <c r="D770" s="47">
        <f t="shared" si="15"/>
        <v>0</v>
      </c>
      <c r="E770" s="61" t="s">
        <v>8628</v>
      </c>
      <c r="F770" s="61" t="s">
        <v>7498</v>
      </c>
      <c r="G770" s="61" t="s">
        <v>8111</v>
      </c>
      <c r="H770" s="61" t="s">
        <v>8465</v>
      </c>
      <c r="I770" s="62" t="s">
        <v>7501</v>
      </c>
      <c r="J770" s="61" t="s">
        <v>7502</v>
      </c>
      <c r="K770" s="64">
        <v>12</v>
      </c>
      <c r="L770" s="62" t="s">
        <v>7502</v>
      </c>
    </row>
    <row r="771" spans="1:12">
      <c r="A771" s="45" t="s">
        <v>8629</v>
      </c>
      <c r="B771" s="46"/>
      <c r="C771" s="47">
        <v>186.32</v>
      </c>
      <c r="D771" s="47">
        <f t="shared" si="15"/>
        <v>0</v>
      </c>
      <c r="E771" s="48" t="s">
        <v>8110</v>
      </c>
      <c r="F771" s="49" t="s">
        <v>7539</v>
      </c>
      <c r="G771" s="49" t="s">
        <v>8111</v>
      </c>
      <c r="H771" s="49" t="s">
        <v>8465</v>
      </c>
      <c r="I771" s="50" t="s">
        <v>7501</v>
      </c>
      <c r="J771" s="48" t="s">
        <v>7534</v>
      </c>
      <c r="K771" s="50">
        <v>50</v>
      </c>
      <c r="L771" s="50" t="s">
        <v>7534</v>
      </c>
    </row>
    <row r="772" spans="1:12">
      <c r="A772" s="45" t="s">
        <v>8630</v>
      </c>
      <c r="B772" s="46"/>
      <c r="C772" s="47">
        <v>186.32</v>
      </c>
      <c r="D772" s="47">
        <f t="shared" si="15"/>
        <v>0</v>
      </c>
      <c r="E772" s="48" t="s">
        <v>8110</v>
      </c>
      <c r="F772" s="49" t="s">
        <v>7539</v>
      </c>
      <c r="G772" s="49" t="s">
        <v>8111</v>
      </c>
      <c r="H772" s="49" t="s">
        <v>7500</v>
      </c>
      <c r="I772" s="50" t="s">
        <v>7501</v>
      </c>
      <c r="J772" s="48" t="s">
        <v>7534</v>
      </c>
      <c r="K772" s="50">
        <v>50</v>
      </c>
      <c r="L772" s="50" t="s">
        <v>7534</v>
      </c>
    </row>
    <row r="773" spans="1:12">
      <c r="A773" s="51" t="s">
        <v>8631</v>
      </c>
      <c r="B773" s="43"/>
      <c r="C773" s="47">
        <v>76.959999999999994</v>
      </c>
      <c r="D773" s="47">
        <f t="shared" si="15"/>
        <v>0</v>
      </c>
      <c r="E773" s="52" t="s">
        <v>8377</v>
      </c>
      <c r="F773" s="80" t="s">
        <v>7596</v>
      </c>
      <c r="G773" s="52" t="s">
        <v>7526</v>
      </c>
      <c r="H773" s="52" t="s">
        <v>7500</v>
      </c>
      <c r="I773" s="53" t="s">
        <v>7501</v>
      </c>
      <c r="J773" s="54" t="s">
        <v>7502</v>
      </c>
      <c r="K773" s="55">
        <v>11</v>
      </c>
      <c r="L773" s="53" t="s">
        <v>7502</v>
      </c>
    </row>
    <row r="774" spans="1:12">
      <c r="A774" s="45" t="s">
        <v>8632</v>
      </c>
      <c r="B774" s="46"/>
      <c r="C774" s="47">
        <v>43.04</v>
      </c>
      <c r="D774" s="47">
        <f t="shared" si="15"/>
        <v>0</v>
      </c>
      <c r="E774" s="48" t="s">
        <v>8633</v>
      </c>
      <c r="F774" s="49" t="s">
        <v>7515</v>
      </c>
      <c r="G774" s="49" t="s">
        <v>8111</v>
      </c>
      <c r="H774" s="49" t="s">
        <v>7500</v>
      </c>
      <c r="I774" s="50" t="s">
        <v>7501</v>
      </c>
      <c r="J774" s="48" t="s">
        <v>7511</v>
      </c>
      <c r="K774" s="50">
        <v>6</v>
      </c>
      <c r="L774" s="50" t="s">
        <v>7502</v>
      </c>
    </row>
    <row r="775" spans="1:12">
      <c r="A775" s="45" t="s">
        <v>8634</v>
      </c>
      <c r="B775" s="46"/>
      <c r="C775" s="47">
        <v>43.04</v>
      </c>
      <c r="D775" s="47">
        <f t="shared" si="15"/>
        <v>0</v>
      </c>
      <c r="E775" s="48" t="s">
        <v>8633</v>
      </c>
      <c r="F775" s="49" t="s">
        <v>7505</v>
      </c>
      <c r="G775" s="49" t="s">
        <v>8111</v>
      </c>
      <c r="H775" s="49" t="s">
        <v>7500</v>
      </c>
      <c r="I775" s="50" t="s">
        <v>7501</v>
      </c>
      <c r="J775" s="48" t="s">
        <v>7511</v>
      </c>
      <c r="K775" s="50">
        <v>6</v>
      </c>
      <c r="L775" s="50" t="s">
        <v>7502</v>
      </c>
    </row>
    <row r="776" spans="1:12">
      <c r="A776" s="56" t="s">
        <v>8635</v>
      </c>
      <c r="B776" s="43"/>
      <c r="C776" s="58">
        <v>47.97</v>
      </c>
      <c r="D776" s="47">
        <f t="shared" si="15"/>
        <v>0</v>
      </c>
      <c r="E776" s="61" t="s">
        <v>7981</v>
      </c>
      <c r="F776" s="61" t="s">
        <v>7531</v>
      </c>
      <c r="G776" s="61" t="s">
        <v>7499</v>
      </c>
      <c r="H776" s="61" t="s">
        <v>7500</v>
      </c>
      <c r="I776" s="62" t="s">
        <v>7501</v>
      </c>
      <c r="J776" s="61" t="s">
        <v>7647</v>
      </c>
      <c r="K776" s="64">
        <v>4</v>
      </c>
      <c r="L776" s="62" t="s">
        <v>7502</v>
      </c>
    </row>
    <row r="777" spans="1:12">
      <c r="A777" s="45" t="s">
        <v>8636</v>
      </c>
      <c r="B777" s="46"/>
      <c r="C777" s="47">
        <v>34.17</v>
      </c>
      <c r="D777" s="47">
        <f t="shared" si="15"/>
        <v>0</v>
      </c>
      <c r="E777" s="48" t="s">
        <v>7656</v>
      </c>
      <c r="F777" s="49" t="s">
        <v>7531</v>
      </c>
      <c r="G777" s="49" t="s">
        <v>7657</v>
      </c>
      <c r="H777" s="49" t="s">
        <v>7782</v>
      </c>
      <c r="I777" s="50" t="s">
        <v>7501</v>
      </c>
      <c r="J777" s="48" t="s">
        <v>7511</v>
      </c>
      <c r="K777" s="50">
        <v>6</v>
      </c>
      <c r="L777" s="50" t="s">
        <v>7502</v>
      </c>
    </row>
    <row r="778" spans="1:12">
      <c r="A778" s="51" t="s">
        <v>8637</v>
      </c>
      <c r="B778" s="43"/>
      <c r="C778" s="58">
        <v>61.84</v>
      </c>
      <c r="D778" s="47">
        <f t="shared" si="15"/>
        <v>0</v>
      </c>
      <c r="E778" s="52" t="s">
        <v>8638</v>
      </c>
      <c r="F778" s="52" t="s">
        <v>7515</v>
      </c>
      <c r="G778" s="52" t="s">
        <v>7793</v>
      </c>
      <c r="H778" s="52" t="s">
        <v>7500</v>
      </c>
      <c r="I778" s="53" t="s">
        <v>7501</v>
      </c>
      <c r="J778" s="54" t="s">
        <v>7511</v>
      </c>
      <c r="K778" s="55">
        <v>6</v>
      </c>
      <c r="L778" s="53" t="s">
        <v>7502</v>
      </c>
    </row>
    <row r="779" spans="1:12">
      <c r="A779" s="45" t="s">
        <v>8639</v>
      </c>
      <c r="B779" s="46"/>
      <c r="C779" s="47">
        <v>27</v>
      </c>
      <c r="D779" s="47">
        <f t="shared" si="15"/>
        <v>0</v>
      </c>
      <c r="E779" s="48" t="s">
        <v>7533</v>
      </c>
      <c r="F779" s="49" t="s">
        <v>7515</v>
      </c>
      <c r="G779" s="49" t="s">
        <v>7499</v>
      </c>
      <c r="H779" s="49" t="s">
        <v>7500</v>
      </c>
      <c r="I779" s="50" t="s">
        <v>7501</v>
      </c>
      <c r="J779" s="48" t="s">
        <v>7502</v>
      </c>
      <c r="K779" s="50">
        <v>12</v>
      </c>
      <c r="L779" s="50" t="s">
        <v>7502</v>
      </c>
    </row>
    <row r="780" spans="1:12">
      <c r="A780" s="45" t="s">
        <v>8640</v>
      </c>
      <c r="B780" s="46"/>
      <c r="C780" s="47">
        <v>59.97</v>
      </c>
      <c r="D780" s="47">
        <f t="shared" si="15"/>
        <v>0</v>
      </c>
      <c r="E780" s="48" t="s">
        <v>8641</v>
      </c>
      <c r="F780" s="49" t="s">
        <v>7505</v>
      </c>
      <c r="G780" s="49" t="s">
        <v>7499</v>
      </c>
      <c r="H780" s="49" t="s">
        <v>7500</v>
      </c>
      <c r="I780" s="50" t="s">
        <v>7501</v>
      </c>
      <c r="J780" s="48" t="s">
        <v>7647</v>
      </c>
      <c r="K780" s="50">
        <v>4</v>
      </c>
      <c r="L780" s="50" t="s">
        <v>7502</v>
      </c>
    </row>
    <row r="781" spans="1:12">
      <c r="A781" s="45" t="s">
        <v>8642</v>
      </c>
      <c r="B781" s="46"/>
      <c r="C781" s="47">
        <v>59.97</v>
      </c>
      <c r="D781" s="47">
        <f t="shared" si="15"/>
        <v>0</v>
      </c>
      <c r="E781" s="48" t="s">
        <v>8641</v>
      </c>
      <c r="F781" s="49" t="s">
        <v>7513</v>
      </c>
      <c r="G781" s="49" t="s">
        <v>7499</v>
      </c>
      <c r="H781" s="49" t="s">
        <v>7500</v>
      </c>
      <c r="I781" s="50" t="s">
        <v>7501</v>
      </c>
      <c r="J781" s="48" t="s">
        <v>7647</v>
      </c>
      <c r="K781" s="50">
        <v>4</v>
      </c>
      <c r="L781" s="50" t="s">
        <v>7502</v>
      </c>
    </row>
    <row r="782" spans="1:12">
      <c r="A782" s="45" t="s">
        <v>8643</v>
      </c>
      <c r="B782" s="46"/>
      <c r="C782" s="47">
        <v>29.97</v>
      </c>
      <c r="D782" s="47">
        <f t="shared" si="15"/>
        <v>0</v>
      </c>
      <c r="E782" s="48" t="s">
        <v>8644</v>
      </c>
      <c r="F782" s="49" t="s">
        <v>7651</v>
      </c>
      <c r="G782" s="49" t="s">
        <v>7499</v>
      </c>
      <c r="H782" s="49" t="s">
        <v>7500</v>
      </c>
      <c r="I782" s="50" t="s">
        <v>7501</v>
      </c>
      <c r="J782" s="48" t="s">
        <v>7511</v>
      </c>
      <c r="K782" s="50">
        <v>6</v>
      </c>
      <c r="L782" s="50" t="s">
        <v>7502</v>
      </c>
    </row>
    <row r="783" spans="1:12">
      <c r="A783" s="45" t="s">
        <v>8645</v>
      </c>
      <c r="B783" s="46"/>
      <c r="C783" s="47">
        <v>72.180000000000007</v>
      </c>
      <c r="D783" s="47">
        <f t="shared" si="15"/>
        <v>0</v>
      </c>
      <c r="E783" s="48" t="s">
        <v>8646</v>
      </c>
      <c r="F783" s="49" t="s">
        <v>7505</v>
      </c>
      <c r="G783" s="49" t="s">
        <v>7817</v>
      </c>
      <c r="H783" s="49" t="s">
        <v>7552</v>
      </c>
      <c r="I783" s="50" t="s">
        <v>7501</v>
      </c>
      <c r="J783" s="48" t="s">
        <v>7502</v>
      </c>
      <c r="K783" s="65">
        <v>11</v>
      </c>
      <c r="L783" s="50" t="s">
        <v>7502</v>
      </c>
    </row>
    <row r="784" spans="1:12">
      <c r="A784" s="45" t="s">
        <v>8647</v>
      </c>
      <c r="B784" s="46"/>
      <c r="C784" s="47">
        <v>29.45</v>
      </c>
      <c r="D784" s="47">
        <f t="shared" si="15"/>
        <v>0</v>
      </c>
      <c r="E784" s="48" t="s">
        <v>8648</v>
      </c>
      <c r="F784" s="49" t="s">
        <v>2</v>
      </c>
      <c r="G784" s="49" t="s">
        <v>8111</v>
      </c>
      <c r="H784" s="49" t="s">
        <v>7500</v>
      </c>
      <c r="I784" s="50" t="s">
        <v>7501</v>
      </c>
      <c r="J784" s="48" t="s">
        <v>7511</v>
      </c>
      <c r="K784" s="50">
        <v>6</v>
      </c>
      <c r="L784" s="50" t="s">
        <v>7502</v>
      </c>
    </row>
    <row r="785" spans="1:12">
      <c r="A785" s="45" t="s">
        <v>8649</v>
      </c>
      <c r="B785" s="46"/>
      <c r="C785" s="47">
        <v>69.34</v>
      </c>
      <c r="D785" s="47">
        <f t="shared" si="15"/>
        <v>0</v>
      </c>
      <c r="E785" s="48" t="s">
        <v>8650</v>
      </c>
      <c r="F785" s="49" t="s">
        <v>7545</v>
      </c>
      <c r="G785" s="49" t="s">
        <v>7855</v>
      </c>
      <c r="H785" s="49" t="s">
        <v>7856</v>
      </c>
      <c r="I785" s="50" t="s">
        <v>7630</v>
      </c>
      <c r="J785" s="48" t="s">
        <v>7502</v>
      </c>
      <c r="K785" s="50">
        <v>12</v>
      </c>
      <c r="L785" s="50" t="s">
        <v>7502</v>
      </c>
    </row>
    <row r="786" spans="1:12">
      <c r="A786" s="45" t="s">
        <v>8651</v>
      </c>
      <c r="B786" s="46"/>
      <c r="C786" s="47">
        <v>186.01</v>
      </c>
      <c r="D786" s="47">
        <f t="shared" si="15"/>
        <v>0</v>
      </c>
      <c r="E786" s="48" t="s">
        <v>7810</v>
      </c>
      <c r="F786" s="49" t="s">
        <v>7545</v>
      </c>
      <c r="G786" s="49" t="s">
        <v>7526</v>
      </c>
      <c r="H786" s="49" t="s">
        <v>7500</v>
      </c>
      <c r="I786" s="50" t="s">
        <v>7501</v>
      </c>
      <c r="J786" s="48" t="s">
        <v>7502</v>
      </c>
      <c r="K786" s="50">
        <v>13</v>
      </c>
      <c r="L786" s="50" t="s">
        <v>7502</v>
      </c>
    </row>
    <row r="787" spans="1:12">
      <c r="A787" s="45" t="s">
        <v>8652</v>
      </c>
      <c r="B787" s="46"/>
      <c r="C787" s="47">
        <v>41.61</v>
      </c>
      <c r="D787" s="47">
        <f t="shared" si="15"/>
        <v>0</v>
      </c>
      <c r="E787" s="48" t="s">
        <v>8650</v>
      </c>
      <c r="F787" s="49" t="s">
        <v>7539</v>
      </c>
      <c r="G787" s="49" t="s">
        <v>7855</v>
      </c>
      <c r="H787" s="49" t="s">
        <v>7856</v>
      </c>
      <c r="I787" s="50" t="s">
        <v>7501</v>
      </c>
      <c r="J787" s="48" t="s">
        <v>7647</v>
      </c>
      <c r="K787" s="50">
        <v>4</v>
      </c>
      <c r="L787" s="50" t="s">
        <v>7502</v>
      </c>
    </row>
    <row r="788" spans="1:12">
      <c r="A788" s="45" t="s">
        <v>8653</v>
      </c>
      <c r="B788" s="46"/>
      <c r="C788" s="47">
        <v>55.46</v>
      </c>
      <c r="D788" s="47">
        <f t="shared" ref="D788:D851" si="16">B788*C788</f>
        <v>0</v>
      </c>
      <c r="E788" s="48" t="s">
        <v>8650</v>
      </c>
      <c r="F788" s="49" t="s">
        <v>7545</v>
      </c>
      <c r="G788" s="49" t="s">
        <v>7855</v>
      </c>
      <c r="H788" s="49" t="s">
        <v>7856</v>
      </c>
      <c r="I788" s="50" t="s">
        <v>7501</v>
      </c>
      <c r="J788" s="48" t="s">
        <v>7502</v>
      </c>
      <c r="K788" s="50">
        <v>12</v>
      </c>
      <c r="L788" s="50" t="s">
        <v>7502</v>
      </c>
    </row>
    <row r="789" spans="1:12">
      <c r="A789" s="45" t="s">
        <v>8654</v>
      </c>
      <c r="B789" s="46"/>
      <c r="C789" s="47">
        <v>77.66</v>
      </c>
      <c r="D789" s="47">
        <f t="shared" si="16"/>
        <v>0</v>
      </c>
      <c r="E789" s="48" t="s">
        <v>8650</v>
      </c>
      <c r="F789" s="49" t="s">
        <v>7539</v>
      </c>
      <c r="G789" s="49" t="s">
        <v>7855</v>
      </c>
      <c r="H789" s="49" t="s">
        <v>7856</v>
      </c>
      <c r="I789" s="50" t="s">
        <v>7501</v>
      </c>
      <c r="J789" s="48" t="s">
        <v>7502</v>
      </c>
      <c r="K789" s="50">
        <v>12</v>
      </c>
      <c r="L789" s="50" t="s">
        <v>7502</v>
      </c>
    </row>
    <row r="790" spans="1:12">
      <c r="A790" s="45" t="s">
        <v>8655</v>
      </c>
      <c r="B790" s="46"/>
      <c r="C790" s="47">
        <v>55.46</v>
      </c>
      <c r="D790" s="47">
        <f t="shared" si="16"/>
        <v>0</v>
      </c>
      <c r="E790" s="48" t="s">
        <v>8650</v>
      </c>
      <c r="F790" s="49" t="s">
        <v>7539</v>
      </c>
      <c r="G790" s="49" t="s">
        <v>7855</v>
      </c>
      <c r="H790" s="49" t="s">
        <v>7856</v>
      </c>
      <c r="I790" s="50" t="s">
        <v>7501</v>
      </c>
      <c r="J790" s="48" t="s">
        <v>7647</v>
      </c>
      <c r="K790" s="50">
        <v>4</v>
      </c>
      <c r="L790" s="50" t="s">
        <v>7502</v>
      </c>
    </row>
    <row r="791" spans="1:12">
      <c r="A791" s="45" t="s">
        <v>8656</v>
      </c>
      <c r="B791" s="46"/>
      <c r="C791" s="47">
        <v>55.46</v>
      </c>
      <c r="D791" s="47">
        <f t="shared" si="16"/>
        <v>0</v>
      </c>
      <c r="E791" s="48" t="s">
        <v>8650</v>
      </c>
      <c r="F791" s="49" t="s">
        <v>7539</v>
      </c>
      <c r="G791" s="49" t="s">
        <v>7855</v>
      </c>
      <c r="H791" s="49" t="s">
        <v>7856</v>
      </c>
      <c r="I791" s="50" t="s">
        <v>7501</v>
      </c>
      <c r="J791" s="48" t="s">
        <v>7647</v>
      </c>
      <c r="K791" s="50">
        <v>4</v>
      </c>
      <c r="L791" s="50" t="s">
        <v>7502</v>
      </c>
    </row>
    <row r="792" spans="1:12">
      <c r="A792" s="45" t="s">
        <v>8657</v>
      </c>
      <c r="B792" s="46"/>
      <c r="C792" s="47">
        <v>55.46</v>
      </c>
      <c r="D792" s="47">
        <f t="shared" si="16"/>
        <v>0</v>
      </c>
      <c r="E792" s="48" t="s">
        <v>8650</v>
      </c>
      <c r="F792" s="49" t="s">
        <v>7545</v>
      </c>
      <c r="G792" s="49" t="s">
        <v>7855</v>
      </c>
      <c r="H792" s="49" t="s">
        <v>7856</v>
      </c>
      <c r="I792" s="50" t="s">
        <v>7501</v>
      </c>
      <c r="J792" s="48" t="s">
        <v>7502</v>
      </c>
      <c r="K792" s="50">
        <v>12</v>
      </c>
      <c r="L792" s="50" t="s">
        <v>7502</v>
      </c>
    </row>
    <row r="793" spans="1:12">
      <c r="A793" s="45" t="s">
        <v>8658</v>
      </c>
      <c r="B793" s="46"/>
      <c r="C793" s="47">
        <v>36.68</v>
      </c>
      <c r="D793" s="47">
        <f t="shared" si="16"/>
        <v>0</v>
      </c>
      <c r="E793" s="48" t="s">
        <v>8583</v>
      </c>
      <c r="F793" s="49" t="s">
        <v>7590</v>
      </c>
      <c r="G793" s="49" t="s">
        <v>8111</v>
      </c>
      <c r="H793" s="49" t="s">
        <v>7500</v>
      </c>
      <c r="I793" s="50" t="s">
        <v>7501</v>
      </c>
      <c r="J793" s="48" t="s">
        <v>7502</v>
      </c>
      <c r="K793" s="50">
        <v>12</v>
      </c>
      <c r="L793" s="50" t="s">
        <v>7502</v>
      </c>
    </row>
    <row r="794" spans="1:12">
      <c r="A794" s="45" t="s">
        <v>8659</v>
      </c>
      <c r="B794" s="46"/>
      <c r="C794" s="47">
        <v>66</v>
      </c>
      <c r="D794" s="47">
        <f t="shared" si="16"/>
        <v>0</v>
      </c>
      <c r="E794" s="48" t="s">
        <v>8660</v>
      </c>
      <c r="F794" s="49" t="s">
        <v>7590</v>
      </c>
      <c r="G794" s="49" t="s">
        <v>8187</v>
      </c>
      <c r="H794" s="49" t="s">
        <v>7500</v>
      </c>
      <c r="I794" s="50" t="s">
        <v>7501</v>
      </c>
      <c r="J794" s="48" t="s">
        <v>7502</v>
      </c>
      <c r="K794" s="50">
        <v>11</v>
      </c>
      <c r="L794" s="50" t="s">
        <v>7502</v>
      </c>
    </row>
    <row r="795" spans="1:12">
      <c r="A795" s="45" t="s">
        <v>8661</v>
      </c>
      <c r="B795" s="46"/>
      <c r="C795" s="47">
        <v>100.72</v>
      </c>
      <c r="D795" s="47">
        <f t="shared" si="16"/>
        <v>0</v>
      </c>
      <c r="E795" s="48" t="s">
        <v>8576</v>
      </c>
      <c r="F795" s="49" t="s">
        <v>7518</v>
      </c>
      <c r="G795" s="49" t="s">
        <v>7817</v>
      </c>
      <c r="H795" s="49" t="s">
        <v>7552</v>
      </c>
      <c r="I795" s="50" t="s">
        <v>7501</v>
      </c>
      <c r="J795" s="48" t="s">
        <v>7502</v>
      </c>
      <c r="K795" s="50">
        <v>12</v>
      </c>
      <c r="L795" s="50" t="s">
        <v>7502</v>
      </c>
    </row>
    <row r="796" spans="1:12">
      <c r="A796" s="45" t="s">
        <v>8662</v>
      </c>
      <c r="B796" s="46"/>
      <c r="C796" s="47">
        <v>74.760000000000005</v>
      </c>
      <c r="D796" s="47">
        <f t="shared" si="16"/>
        <v>0</v>
      </c>
      <c r="E796" s="48" t="s">
        <v>8663</v>
      </c>
      <c r="F796" s="49" t="s">
        <v>7518</v>
      </c>
      <c r="G796" s="49" t="s">
        <v>8111</v>
      </c>
      <c r="H796" s="49" t="s">
        <v>7500</v>
      </c>
      <c r="I796" s="50" t="s">
        <v>7501</v>
      </c>
      <c r="J796" s="48" t="s">
        <v>7502</v>
      </c>
      <c r="K796" s="50">
        <v>11</v>
      </c>
      <c r="L796" s="50" t="s">
        <v>7502</v>
      </c>
    </row>
    <row r="797" spans="1:12">
      <c r="A797" s="45" t="s">
        <v>8664</v>
      </c>
      <c r="B797" s="46"/>
      <c r="C797" s="47">
        <v>240</v>
      </c>
      <c r="D797" s="47">
        <f t="shared" si="16"/>
        <v>0</v>
      </c>
      <c r="E797" s="48" t="s">
        <v>7621</v>
      </c>
      <c r="F797" s="49" t="s">
        <v>7518</v>
      </c>
      <c r="G797" s="49" t="s">
        <v>7499</v>
      </c>
      <c r="H797" s="49" t="s">
        <v>7500</v>
      </c>
      <c r="I797" s="50" t="s">
        <v>7501</v>
      </c>
      <c r="J797" s="48" t="s">
        <v>7502</v>
      </c>
      <c r="K797" s="50">
        <v>14</v>
      </c>
      <c r="L797" s="50" t="s">
        <v>7502</v>
      </c>
    </row>
    <row r="798" spans="1:12">
      <c r="A798" s="45" t="s">
        <v>8665</v>
      </c>
      <c r="B798" s="46"/>
      <c r="C798" s="47">
        <v>91.5</v>
      </c>
      <c r="D798" s="47">
        <f t="shared" si="16"/>
        <v>0</v>
      </c>
      <c r="E798" s="48" t="s">
        <v>8666</v>
      </c>
      <c r="F798" s="49" t="s">
        <v>7539</v>
      </c>
      <c r="G798" s="49" t="s">
        <v>7806</v>
      </c>
      <c r="H798" s="49" t="s">
        <v>7552</v>
      </c>
      <c r="I798" s="50" t="s">
        <v>7501</v>
      </c>
      <c r="J798" s="48" t="s">
        <v>7502</v>
      </c>
      <c r="K798" s="50">
        <v>12</v>
      </c>
      <c r="L798" s="50" t="s">
        <v>7502</v>
      </c>
    </row>
    <row r="799" spans="1:12">
      <c r="A799" s="51" t="s">
        <v>8667</v>
      </c>
      <c r="B799" s="43"/>
      <c r="C799" s="58">
        <v>74.97</v>
      </c>
      <c r="D799" s="47">
        <f t="shared" si="16"/>
        <v>0</v>
      </c>
      <c r="E799" s="52" t="s">
        <v>8186</v>
      </c>
      <c r="F799" s="52" t="s">
        <v>7518</v>
      </c>
      <c r="G799" s="52" t="s">
        <v>8187</v>
      </c>
      <c r="H799" s="52" t="s">
        <v>7500</v>
      </c>
      <c r="I799" s="53" t="s">
        <v>7501</v>
      </c>
      <c r="J799" s="54" t="s">
        <v>7502</v>
      </c>
      <c r="K799" s="55">
        <v>12</v>
      </c>
      <c r="L799" s="53" t="s">
        <v>7502</v>
      </c>
    </row>
    <row r="800" spans="1:12">
      <c r="A800" s="45" t="s">
        <v>8668</v>
      </c>
      <c r="B800" s="46"/>
      <c r="C800" s="47">
        <v>71.97</v>
      </c>
      <c r="D800" s="47">
        <f t="shared" si="16"/>
        <v>0</v>
      </c>
      <c r="E800" s="48" t="s">
        <v>7621</v>
      </c>
      <c r="F800" s="49" t="s">
        <v>7518</v>
      </c>
      <c r="G800" s="49" t="s">
        <v>7499</v>
      </c>
      <c r="H800" s="49" t="s">
        <v>7500</v>
      </c>
      <c r="I800" s="50" t="s">
        <v>7501</v>
      </c>
      <c r="J800" s="48" t="s">
        <v>7511</v>
      </c>
      <c r="K800" s="50">
        <v>5</v>
      </c>
      <c r="L800" s="50" t="s">
        <v>7502</v>
      </c>
    </row>
    <row r="801" spans="1:12">
      <c r="A801" s="45" t="s">
        <v>8669</v>
      </c>
      <c r="B801" s="46"/>
      <c r="C801" s="47">
        <v>44.85</v>
      </c>
      <c r="D801" s="47">
        <f t="shared" si="16"/>
        <v>0</v>
      </c>
      <c r="E801" s="48" t="s">
        <v>7726</v>
      </c>
      <c r="F801" s="49" t="s">
        <v>7639</v>
      </c>
      <c r="G801" s="49" t="s">
        <v>7499</v>
      </c>
      <c r="H801" s="49" t="s">
        <v>7500</v>
      </c>
      <c r="I801" s="50" t="s">
        <v>7501</v>
      </c>
      <c r="J801" s="48" t="s">
        <v>7511</v>
      </c>
      <c r="K801" s="50">
        <v>4</v>
      </c>
      <c r="L801" s="50" t="s">
        <v>7502</v>
      </c>
    </row>
    <row r="802" spans="1:12">
      <c r="A802" s="45" t="s">
        <v>8670</v>
      </c>
      <c r="B802" s="46"/>
      <c r="C802" s="47">
        <v>138.54</v>
      </c>
      <c r="D802" s="47">
        <f t="shared" si="16"/>
        <v>0</v>
      </c>
      <c r="E802" s="48" t="s">
        <v>7775</v>
      </c>
      <c r="F802" s="49" t="s">
        <v>7505</v>
      </c>
      <c r="G802" s="49" t="s">
        <v>7526</v>
      </c>
      <c r="H802" s="49" t="s">
        <v>7500</v>
      </c>
      <c r="I802" s="50" t="s">
        <v>7501</v>
      </c>
      <c r="J802" s="48" t="s">
        <v>7502</v>
      </c>
      <c r="K802" s="50">
        <v>12</v>
      </c>
      <c r="L802" s="50" t="s">
        <v>7502</v>
      </c>
    </row>
    <row r="803" spans="1:12">
      <c r="A803" s="45" t="s">
        <v>8671</v>
      </c>
      <c r="B803" s="46"/>
      <c r="C803" s="47">
        <v>47.53</v>
      </c>
      <c r="D803" s="47">
        <f t="shared" si="16"/>
        <v>0</v>
      </c>
      <c r="E803" s="48" t="s">
        <v>7932</v>
      </c>
      <c r="F803" s="49" t="s">
        <v>2</v>
      </c>
      <c r="G803" s="49" t="s">
        <v>7817</v>
      </c>
      <c r="H803" s="49" t="s">
        <v>7552</v>
      </c>
      <c r="I803" s="50" t="s">
        <v>7630</v>
      </c>
      <c r="J803" s="48" t="s">
        <v>7502</v>
      </c>
      <c r="K803" s="50">
        <v>12</v>
      </c>
      <c r="L803" s="50" t="s">
        <v>7502</v>
      </c>
    </row>
    <row r="804" spans="1:12">
      <c r="A804" s="45" t="s">
        <v>8672</v>
      </c>
      <c r="B804" s="46"/>
      <c r="C804" s="47">
        <v>26.97</v>
      </c>
      <c r="D804" s="47">
        <f t="shared" si="16"/>
        <v>0</v>
      </c>
      <c r="E804" s="48" t="s">
        <v>7669</v>
      </c>
      <c r="F804" s="49" t="s">
        <v>7827</v>
      </c>
      <c r="G804" s="49" t="s">
        <v>7499</v>
      </c>
      <c r="H804" s="49" t="s">
        <v>7500</v>
      </c>
      <c r="I804" s="50" t="s">
        <v>7501</v>
      </c>
      <c r="J804" s="48" t="s">
        <v>7502</v>
      </c>
      <c r="K804" s="50">
        <v>12</v>
      </c>
      <c r="L804" s="50" t="s">
        <v>7502</v>
      </c>
    </row>
    <row r="805" spans="1:12">
      <c r="A805" s="51" t="s">
        <v>8673</v>
      </c>
      <c r="B805" s="43"/>
      <c r="C805" s="47">
        <v>26.97</v>
      </c>
      <c r="D805" s="47">
        <f t="shared" si="16"/>
        <v>0</v>
      </c>
      <c r="E805" s="52" t="s">
        <v>7899</v>
      </c>
      <c r="F805" s="52" t="s">
        <v>7523</v>
      </c>
      <c r="G805" s="52" t="s">
        <v>7806</v>
      </c>
      <c r="H805" s="52" t="s">
        <v>7552</v>
      </c>
      <c r="I805" s="53" t="s">
        <v>7501</v>
      </c>
      <c r="J805" s="54" t="s">
        <v>7511</v>
      </c>
      <c r="K805" s="55">
        <v>6</v>
      </c>
      <c r="L805" s="53" t="s">
        <v>7502</v>
      </c>
    </row>
    <row r="806" spans="1:12">
      <c r="A806" s="51" t="s">
        <v>8674</v>
      </c>
      <c r="B806" s="43"/>
      <c r="C806" s="47">
        <v>199.03</v>
      </c>
      <c r="D806" s="47">
        <f t="shared" si="16"/>
        <v>0</v>
      </c>
      <c r="E806" s="52" t="s">
        <v>8047</v>
      </c>
      <c r="F806" s="52" t="s">
        <v>7523</v>
      </c>
      <c r="G806" s="52" t="s">
        <v>7526</v>
      </c>
      <c r="H806" s="52" t="s">
        <v>7500</v>
      </c>
      <c r="I806" s="53" t="s">
        <v>7501</v>
      </c>
      <c r="J806" s="54" t="s">
        <v>7502</v>
      </c>
      <c r="K806" s="55">
        <v>12</v>
      </c>
      <c r="L806" s="53" t="s">
        <v>7502</v>
      </c>
    </row>
    <row r="807" spans="1:12">
      <c r="A807" s="45" t="s">
        <v>8675</v>
      </c>
      <c r="B807" s="46"/>
      <c r="C807" s="47">
        <v>86.33</v>
      </c>
      <c r="D807" s="47">
        <f t="shared" si="16"/>
        <v>0</v>
      </c>
      <c r="E807" s="49" t="s">
        <v>8531</v>
      </c>
      <c r="F807" s="49" t="s">
        <v>7507</v>
      </c>
      <c r="G807" s="49" t="s">
        <v>7796</v>
      </c>
      <c r="H807" s="49" t="s">
        <v>7500</v>
      </c>
      <c r="I807" s="50" t="s">
        <v>7630</v>
      </c>
      <c r="J807" s="48" t="s">
        <v>7511</v>
      </c>
      <c r="K807" s="50">
        <v>6</v>
      </c>
      <c r="L807" s="50" t="s">
        <v>7502</v>
      </c>
    </row>
    <row r="808" spans="1:12">
      <c r="A808" s="45" t="s">
        <v>8676</v>
      </c>
      <c r="B808" s="46"/>
      <c r="C808" s="47">
        <v>80.91</v>
      </c>
      <c r="D808" s="47">
        <f t="shared" si="16"/>
        <v>0</v>
      </c>
      <c r="E808" s="48" t="s">
        <v>8406</v>
      </c>
      <c r="F808" s="49" t="s">
        <v>7505</v>
      </c>
      <c r="G808" s="49" t="s">
        <v>7802</v>
      </c>
      <c r="H808" s="49" t="s">
        <v>7782</v>
      </c>
      <c r="I808" s="50" t="s">
        <v>7501</v>
      </c>
      <c r="J808" s="48" t="s">
        <v>7511</v>
      </c>
      <c r="K808" s="50">
        <v>6</v>
      </c>
      <c r="L808" s="50" t="s">
        <v>7502</v>
      </c>
    </row>
    <row r="809" spans="1:12">
      <c r="A809" s="45" t="s">
        <v>8677</v>
      </c>
      <c r="B809" s="46"/>
      <c r="C809" s="47">
        <v>119.97</v>
      </c>
      <c r="D809" s="47">
        <f t="shared" si="16"/>
        <v>0</v>
      </c>
      <c r="E809" s="48" t="s">
        <v>7790</v>
      </c>
      <c r="F809" s="49" t="s">
        <v>7689</v>
      </c>
      <c r="G809" s="49" t="s">
        <v>7526</v>
      </c>
      <c r="H809" s="49" t="s">
        <v>7500</v>
      </c>
      <c r="I809" s="50" t="s">
        <v>7501</v>
      </c>
      <c r="J809" s="48" t="s">
        <v>7502</v>
      </c>
      <c r="K809" s="50">
        <v>13</v>
      </c>
      <c r="L809" s="50" t="s">
        <v>7502</v>
      </c>
    </row>
    <row r="810" spans="1:12">
      <c r="A810" s="45" t="s">
        <v>8678</v>
      </c>
      <c r="B810" s="46"/>
      <c r="C810" s="47">
        <v>59.85</v>
      </c>
      <c r="D810" s="47">
        <f t="shared" si="16"/>
        <v>0</v>
      </c>
      <c r="E810" s="48" t="s">
        <v>8228</v>
      </c>
      <c r="F810" s="49" t="s">
        <v>7545</v>
      </c>
      <c r="G810" s="49" t="s">
        <v>7806</v>
      </c>
      <c r="H810" s="49" t="s">
        <v>7552</v>
      </c>
      <c r="I810" s="50" t="s">
        <v>7501</v>
      </c>
      <c r="J810" s="48" t="s">
        <v>7502</v>
      </c>
      <c r="K810" s="50">
        <v>12</v>
      </c>
      <c r="L810" s="50" t="s">
        <v>7502</v>
      </c>
    </row>
    <row r="811" spans="1:12">
      <c r="A811" s="45" t="s">
        <v>8679</v>
      </c>
      <c r="B811" s="46"/>
      <c r="C811" s="47">
        <v>20.97</v>
      </c>
      <c r="D811" s="47">
        <f t="shared" si="16"/>
        <v>0</v>
      </c>
      <c r="E811" s="48" t="s">
        <v>8165</v>
      </c>
      <c r="F811" s="49" t="s">
        <v>7545</v>
      </c>
      <c r="G811" s="49" t="s">
        <v>7941</v>
      </c>
      <c r="H811" s="49" t="s">
        <v>7500</v>
      </c>
      <c r="I811" s="50" t="s">
        <v>7501</v>
      </c>
      <c r="J811" s="48" t="s">
        <v>7502</v>
      </c>
      <c r="K811" s="50">
        <v>12</v>
      </c>
      <c r="L811" s="50" t="s">
        <v>7502</v>
      </c>
    </row>
    <row r="812" spans="1:12">
      <c r="A812" s="45" t="s">
        <v>8680</v>
      </c>
      <c r="B812" s="46"/>
      <c r="C812" s="47">
        <v>59.97</v>
      </c>
      <c r="D812" s="47">
        <f t="shared" si="16"/>
        <v>0</v>
      </c>
      <c r="E812" s="48" t="s">
        <v>8681</v>
      </c>
      <c r="F812" s="49" t="s">
        <v>7545</v>
      </c>
      <c r="G812" s="49" t="s">
        <v>7499</v>
      </c>
      <c r="H812" s="49" t="s">
        <v>7500</v>
      </c>
      <c r="I812" s="50" t="s">
        <v>7501</v>
      </c>
      <c r="J812" s="48" t="s">
        <v>7502</v>
      </c>
      <c r="K812" s="50">
        <v>12</v>
      </c>
      <c r="L812" s="50" t="s">
        <v>7502</v>
      </c>
    </row>
    <row r="813" spans="1:12">
      <c r="A813" s="45" t="s">
        <v>8682</v>
      </c>
      <c r="B813" s="46"/>
      <c r="C813" s="47">
        <v>119.97</v>
      </c>
      <c r="D813" s="47">
        <f t="shared" si="16"/>
        <v>0</v>
      </c>
      <c r="E813" s="48" t="s">
        <v>7790</v>
      </c>
      <c r="F813" s="49" t="s">
        <v>7696</v>
      </c>
      <c r="G813" s="49" t="s">
        <v>7526</v>
      </c>
      <c r="H813" s="49" t="s">
        <v>7500</v>
      </c>
      <c r="I813" s="50" t="s">
        <v>7501</v>
      </c>
      <c r="J813" s="48" t="s">
        <v>7502</v>
      </c>
      <c r="K813" s="50">
        <v>13</v>
      </c>
      <c r="L813" s="50" t="s">
        <v>7502</v>
      </c>
    </row>
    <row r="814" spans="1:12">
      <c r="A814" s="45" t="s">
        <v>8683</v>
      </c>
      <c r="B814" s="46"/>
      <c r="C814" s="47">
        <v>119.97</v>
      </c>
      <c r="D814" s="47">
        <f t="shared" si="16"/>
        <v>0</v>
      </c>
      <c r="E814" s="48" t="s">
        <v>7824</v>
      </c>
      <c r="F814" s="49" t="s">
        <v>7696</v>
      </c>
      <c r="G814" s="49" t="s">
        <v>7526</v>
      </c>
      <c r="H814" s="49" t="s">
        <v>7500</v>
      </c>
      <c r="I814" s="50" t="s">
        <v>7501</v>
      </c>
      <c r="J814" s="48" t="s">
        <v>7502</v>
      </c>
      <c r="K814" s="50">
        <v>13</v>
      </c>
      <c r="L814" s="50" t="s">
        <v>7502</v>
      </c>
    </row>
    <row r="815" spans="1:12">
      <c r="A815" s="56" t="s">
        <v>8684</v>
      </c>
      <c r="B815" s="43"/>
      <c r="C815" s="58">
        <v>211.65</v>
      </c>
      <c r="D815" s="47">
        <f t="shared" si="16"/>
        <v>0</v>
      </c>
      <c r="E815" s="67" t="s">
        <v>7525</v>
      </c>
      <c r="F815" s="68" t="s">
        <v>7531</v>
      </c>
      <c r="G815" s="68" t="s">
        <v>7526</v>
      </c>
      <c r="H815" s="68" t="s">
        <v>7500</v>
      </c>
      <c r="I815" s="69" t="s">
        <v>7501</v>
      </c>
      <c r="J815" s="67" t="s">
        <v>7502</v>
      </c>
      <c r="K815" s="70">
        <v>13</v>
      </c>
      <c r="L815" s="71" t="s">
        <v>7502</v>
      </c>
    </row>
    <row r="816" spans="1:12">
      <c r="A816" s="45" t="s">
        <v>8685</v>
      </c>
      <c r="B816" s="46"/>
      <c r="C816" s="47">
        <v>45.47</v>
      </c>
      <c r="D816" s="47">
        <f t="shared" si="16"/>
        <v>0</v>
      </c>
      <c r="E816" s="48" t="s">
        <v>8686</v>
      </c>
      <c r="F816" s="49" t="s">
        <v>7531</v>
      </c>
      <c r="G816" s="49" t="s">
        <v>7657</v>
      </c>
      <c r="H816" s="49" t="s">
        <v>7500</v>
      </c>
      <c r="I816" s="50" t="s">
        <v>7501</v>
      </c>
      <c r="J816" s="48" t="s">
        <v>7647</v>
      </c>
      <c r="K816" s="50">
        <v>4</v>
      </c>
      <c r="L816" s="50" t="s">
        <v>7502</v>
      </c>
    </row>
    <row r="817" spans="1:12">
      <c r="A817" s="56" t="s">
        <v>8687</v>
      </c>
      <c r="B817" s="43"/>
      <c r="C817" s="58">
        <v>350.24</v>
      </c>
      <c r="D817" s="47">
        <f t="shared" si="16"/>
        <v>0</v>
      </c>
      <c r="E817" s="67" t="s">
        <v>7525</v>
      </c>
      <c r="F817" s="68" t="s">
        <v>7531</v>
      </c>
      <c r="G817" s="68" t="s">
        <v>7526</v>
      </c>
      <c r="H817" s="68" t="s">
        <v>7500</v>
      </c>
      <c r="I817" s="69" t="s">
        <v>7501</v>
      </c>
      <c r="J817" s="67" t="s">
        <v>7534</v>
      </c>
      <c r="K817" s="70">
        <v>51</v>
      </c>
      <c r="L817" s="71" t="s">
        <v>7534</v>
      </c>
    </row>
    <row r="818" spans="1:12">
      <c r="A818" s="45" t="s">
        <v>8688</v>
      </c>
      <c r="B818" s="46"/>
      <c r="C818" s="47">
        <v>89.97</v>
      </c>
      <c r="D818" s="47">
        <f t="shared" si="16"/>
        <v>0</v>
      </c>
      <c r="E818" s="48" t="s">
        <v>7626</v>
      </c>
      <c r="F818" s="49" t="s">
        <v>7505</v>
      </c>
      <c r="G818" s="49" t="s">
        <v>7499</v>
      </c>
      <c r="H818" s="49" t="s">
        <v>7500</v>
      </c>
      <c r="I818" s="50" t="s">
        <v>7501</v>
      </c>
      <c r="J818" s="48" t="s">
        <v>7511</v>
      </c>
      <c r="K818" s="50">
        <v>6</v>
      </c>
      <c r="L818" s="50" t="s">
        <v>7502</v>
      </c>
    </row>
    <row r="819" spans="1:12">
      <c r="A819" s="45" t="s">
        <v>8689</v>
      </c>
      <c r="B819" s="46"/>
      <c r="C819" s="47">
        <v>192.4</v>
      </c>
      <c r="D819" s="47">
        <f t="shared" si="16"/>
        <v>0</v>
      </c>
      <c r="E819" s="48" t="s">
        <v>7810</v>
      </c>
      <c r="F819" s="49" t="s">
        <v>7531</v>
      </c>
      <c r="G819" s="49" t="s">
        <v>7526</v>
      </c>
      <c r="H819" s="49" t="s">
        <v>7500</v>
      </c>
      <c r="I819" s="50" t="s">
        <v>7501</v>
      </c>
      <c r="J819" s="48" t="s">
        <v>7502</v>
      </c>
      <c r="K819" s="50">
        <v>12</v>
      </c>
      <c r="L819" s="50" t="s">
        <v>7502</v>
      </c>
    </row>
    <row r="820" spans="1:12">
      <c r="A820" s="45" t="s">
        <v>8690</v>
      </c>
      <c r="B820" s="46"/>
      <c r="C820" s="47">
        <v>85.26</v>
      </c>
      <c r="D820" s="47">
        <f t="shared" si="16"/>
        <v>0</v>
      </c>
      <c r="E820" s="48" t="s">
        <v>8005</v>
      </c>
      <c r="F820" s="49" t="s">
        <v>7531</v>
      </c>
      <c r="G820" s="49" t="s">
        <v>7793</v>
      </c>
      <c r="H820" s="49" t="s">
        <v>7500</v>
      </c>
      <c r="I820" s="50" t="s">
        <v>7501</v>
      </c>
      <c r="J820" s="48" t="s">
        <v>7502</v>
      </c>
      <c r="K820" s="50">
        <v>12</v>
      </c>
      <c r="L820" s="50" t="s">
        <v>7502</v>
      </c>
    </row>
    <row r="821" spans="1:12">
      <c r="A821" s="45" t="s">
        <v>8691</v>
      </c>
      <c r="B821" s="46"/>
      <c r="C821" s="47">
        <v>224.51</v>
      </c>
      <c r="D821" s="47">
        <f t="shared" si="16"/>
        <v>0</v>
      </c>
      <c r="E821" s="48" t="s">
        <v>7810</v>
      </c>
      <c r="F821" s="49" t="s">
        <v>7531</v>
      </c>
      <c r="G821" s="49" t="s">
        <v>7526</v>
      </c>
      <c r="H821" s="49" t="s">
        <v>7500</v>
      </c>
      <c r="I821" s="50" t="s">
        <v>7501</v>
      </c>
      <c r="J821" s="48" t="s">
        <v>7502</v>
      </c>
      <c r="K821" s="50">
        <v>12</v>
      </c>
      <c r="L821" s="50" t="s">
        <v>7502</v>
      </c>
    </row>
    <row r="822" spans="1:12">
      <c r="A822" s="45" t="s">
        <v>8692</v>
      </c>
      <c r="B822" s="46"/>
      <c r="C822" s="47">
        <v>99</v>
      </c>
      <c r="D822" s="47">
        <f t="shared" si="16"/>
        <v>0</v>
      </c>
      <c r="E822" s="48" t="s">
        <v>7662</v>
      </c>
      <c r="F822" s="49" t="s">
        <v>2</v>
      </c>
      <c r="G822" s="49" t="s">
        <v>7499</v>
      </c>
      <c r="H822" s="49" t="s">
        <v>7500</v>
      </c>
      <c r="I822" s="50" t="s">
        <v>7501</v>
      </c>
      <c r="J822" s="48" t="s">
        <v>7511</v>
      </c>
      <c r="K822" s="50">
        <v>6</v>
      </c>
      <c r="L822" s="50" t="s">
        <v>7502</v>
      </c>
    </row>
    <row r="823" spans="1:12">
      <c r="A823" s="45" t="s">
        <v>8693</v>
      </c>
      <c r="B823" s="43"/>
      <c r="C823" s="59">
        <v>115.44</v>
      </c>
      <c r="D823" s="47">
        <f t="shared" si="16"/>
        <v>0</v>
      </c>
      <c r="E823" s="48" t="s">
        <v>8488</v>
      </c>
      <c r="F823" s="48" t="s">
        <v>7505</v>
      </c>
      <c r="G823" s="54" t="s">
        <v>7526</v>
      </c>
      <c r="H823" s="54" t="s">
        <v>7500</v>
      </c>
      <c r="I823" s="53" t="s">
        <v>7501</v>
      </c>
      <c r="J823" s="48" t="s">
        <v>7502</v>
      </c>
      <c r="K823" s="50">
        <v>13</v>
      </c>
      <c r="L823" s="50" t="e">
        <f>IF(#REF!="Weekly","Weekly",IF(#REF!="Biweekly","Weekly","Monthly"))</f>
        <v>#REF!</v>
      </c>
    </row>
    <row r="824" spans="1:12">
      <c r="A824" s="45" t="s">
        <v>8694</v>
      </c>
      <c r="B824" s="46"/>
      <c r="C824" s="47">
        <v>108.2</v>
      </c>
      <c r="D824" s="47">
        <f t="shared" si="16"/>
        <v>0</v>
      </c>
      <c r="E824" s="48" t="s">
        <v>8339</v>
      </c>
      <c r="F824" s="49" t="s">
        <v>7539</v>
      </c>
      <c r="G824" s="49" t="s">
        <v>7855</v>
      </c>
      <c r="H824" s="49" t="s">
        <v>7856</v>
      </c>
      <c r="I824" s="50" t="s">
        <v>7501</v>
      </c>
      <c r="J824" s="48" t="s">
        <v>7534</v>
      </c>
      <c r="K824" s="50">
        <v>52</v>
      </c>
      <c r="L824" s="50" t="s">
        <v>7534</v>
      </c>
    </row>
    <row r="825" spans="1:12">
      <c r="A825" s="45" t="s">
        <v>8695</v>
      </c>
      <c r="B825" s="46"/>
      <c r="C825" s="47">
        <v>415.62</v>
      </c>
      <c r="D825" s="47">
        <f t="shared" si="16"/>
        <v>0</v>
      </c>
      <c r="E825" s="48" t="s">
        <v>8056</v>
      </c>
      <c r="F825" s="49" t="s">
        <v>7498</v>
      </c>
      <c r="G825" s="49" t="s">
        <v>7806</v>
      </c>
      <c r="H825" s="49" t="s">
        <v>7552</v>
      </c>
      <c r="I825" s="50" t="s">
        <v>7501</v>
      </c>
      <c r="J825" s="48" t="s">
        <v>7534</v>
      </c>
      <c r="K825" s="50">
        <v>51</v>
      </c>
      <c r="L825" s="50" t="s">
        <v>7534</v>
      </c>
    </row>
    <row r="826" spans="1:12">
      <c r="A826" s="45" t="s">
        <v>8696</v>
      </c>
      <c r="B826" s="46"/>
      <c r="C826" s="47">
        <v>82.84</v>
      </c>
      <c r="D826" s="47">
        <f t="shared" si="16"/>
        <v>0</v>
      </c>
      <c r="E826" s="48" t="s">
        <v>8697</v>
      </c>
      <c r="F826" s="49" t="s">
        <v>7515</v>
      </c>
      <c r="G826" s="49" t="s">
        <v>7817</v>
      </c>
      <c r="H826" s="49" t="s">
        <v>7552</v>
      </c>
      <c r="I826" s="50" t="s">
        <v>7501</v>
      </c>
      <c r="J826" s="48" t="s">
        <v>7502</v>
      </c>
      <c r="K826" s="50">
        <v>11</v>
      </c>
      <c r="L826" s="50" t="s">
        <v>7502</v>
      </c>
    </row>
    <row r="827" spans="1:12">
      <c r="A827" s="45" t="s">
        <v>8698</v>
      </c>
      <c r="B827" s="46"/>
      <c r="C827" s="47">
        <v>33.82</v>
      </c>
      <c r="D827" s="47">
        <f t="shared" si="16"/>
        <v>0</v>
      </c>
      <c r="E827" s="48" t="s">
        <v>8699</v>
      </c>
      <c r="F827" s="49" t="s">
        <v>7505</v>
      </c>
      <c r="G827" s="49" t="s">
        <v>7817</v>
      </c>
      <c r="H827" s="49" t="s">
        <v>7500</v>
      </c>
      <c r="I827" s="50" t="s">
        <v>7501</v>
      </c>
      <c r="J827" s="48" t="s">
        <v>7839</v>
      </c>
      <c r="K827" s="50">
        <v>2</v>
      </c>
      <c r="L827" s="50" t="s">
        <v>7502</v>
      </c>
    </row>
    <row r="828" spans="1:12">
      <c r="A828" s="45" t="s">
        <v>8700</v>
      </c>
      <c r="B828" s="46"/>
      <c r="C828" s="47">
        <v>71.099999999999994</v>
      </c>
      <c r="D828" s="47">
        <f t="shared" si="16"/>
        <v>0</v>
      </c>
      <c r="E828" s="48" t="s">
        <v>8701</v>
      </c>
      <c r="F828" s="49" t="s">
        <v>7545</v>
      </c>
      <c r="G828" s="49" t="s">
        <v>7817</v>
      </c>
      <c r="H828" s="49" t="s">
        <v>7552</v>
      </c>
      <c r="I828" s="50" t="s">
        <v>7501</v>
      </c>
      <c r="J828" s="48" t="s">
        <v>7502</v>
      </c>
      <c r="K828" s="50">
        <v>12</v>
      </c>
      <c r="L828" s="50" t="s">
        <v>7502</v>
      </c>
    </row>
    <row r="829" spans="1:12">
      <c r="A829" s="45" t="s">
        <v>8702</v>
      </c>
      <c r="B829" s="46"/>
      <c r="C829" s="47">
        <v>77.66</v>
      </c>
      <c r="D829" s="47">
        <f t="shared" si="16"/>
        <v>0</v>
      </c>
      <c r="E829" s="48" t="s">
        <v>8650</v>
      </c>
      <c r="F829" s="49" t="s">
        <v>7545</v>
      </c>
      <c r="G829" s="49" t="s">
        <v>7855</v>
      </c>
      <c r="H829" s="49" t="s">
        <v>7856</v>
      </c>
      <c r="I829" s="50" t="s">
        <v>7501</v>
      </c>
      <c r="J829" s="48" t="s">
        <v>7502</v>
      </c>
      <c r="K829" s="50">
        <v>12</v>
      </c>
      <c r="L829" s="50" t="s">
        <v>7502</v>
      </c>
    </row>
    <row r="830" spans="1:12">
      <c r="A830" s="45" t="s">
        <v>8703</v>
      </c>
      <c r="B830" s="46"/>
      <c r="C830" s="47">
        <v>44.85</v>
      </c>
      <c r="D830" s="47">
        <f t="shared" si="16"/>
        <v>0</v>
      </c>
      <c r="E830" s="48" t="s">
        <v>8195</v>
      </c>
      <c r="F830" s="49" t="s">
        <v>7513</v>
      </c>
      <c r="G830" s="49" t="s">
        <v>8111</v>
      </c>
      <c r="H830" s="49" t="s">
        <v>7500</v>
      </c>
      <c r="I830" s="50" t="s">
        <v>7501</v>
      </c>
      <c r="J830" s="48" t="s">
        <v>7502</v>
      </c>
      <c r="K830" s="50">
        <v>12</v>
      </c>
      <c r="L830" s="50" t="s">
        <v>7502</v>
      </c>
    </row>
    <row r="831" spans="1:12">
      <c r="A831" s="45" t="s">
        <v>8704</v>
      </c>
      <c r="B831" s="46"/>
      <c r="C831" s="47">
        <v>77.66</v>
      </c>
      <c r="D831" s="47">
        <f t="shared" si="16"/>
        <v>0</v>
      </c>
      <c r="E831" s="48" t="s">
        <v>8339</v>
      </c>
      <c r="F831" s="49" t="s">
        <v>7498</v>
      </c>
      <c r="G831" s="49" t="s">
        <v>7855</v>
      </c>
      <c r="H831" s="49" t="s">
        <v>7856</v>
      </c>
      <c r="I831" s="50" t="s">
        <v>7501</v>
      </c>
      <c r="J831" s="48" t="s">
        <v>7534</v>
      </c>
      <c r="K831" s="50">
        <v>50</v>
      </c>
      <c r="L831" s="50" t="s">
        <v>7534</v>
      </c>
    </row>
    <row r="832" spans="1:12">
      <c r="A832" s="51" t="s">
        <v>8705</v>
      </c>
      <c r="B832" s="43"/>
      <c r="C832" s="47">
        <v>63.95</v>
      </c>
      <c r="D832" s="47">
        <f t="shared" si="16"/>
        <v>0</v>
      </c>
      <c r="E832" s="52" t="s">
        <v>7873</v>
      </c>
      <c r="F832" s="52" t="s">
        <v>7548</v>
      </c>
      <c r="G832" s="52" t="s">
        <v>7793</v>
      </c>
      <c r="H832" s="52" t="s">
        <v>7500</v>
      </c>
      <c r="I832" s="53" t="s">
        <v>7501</v>
      </c>
      <c r="J832" s="54" t="s">
        <v>7502</v>
      </c>
      <c r="K832" s="55">
        <v>12</v>
      </c>
      <c r="L832" s="53" t="s">
        <v>7502</v>
      </c>
    </row>
    <row r="833" spans="1:12">
      <c r="A833" s="45" t="s">
        <v>8706</v>
      </c>
      <c r="B833" s="46"/>
      <c r="C833" s="47">
        <v>104.49</v>
      </c>
      <c r="D833" s="47">
        <f t="shared" si="16"/>
        <v>0</v>
      </c>
      <c r="E833" s="48" t="s">
        <v>8011</v>
      </c>
      <c r="F833" s="49" t="s">
        <v>7557</v>
      </c>
      <c r="G833" s="49" t="s">
        <v>7793</v>
      </c>
      <c r="H833" s="49" t="s">
        <v>7500</v>
      </c>
      <c r="I833" s="50" t="s">
        <v>7501</v>
      </c>
      <c r="J833" s="48" t="s">
        <v>7502</v>
      </c>
      <c r="K833" s="65">
        <v>12</v>
      </c>
      <c r="L833" s="50" t="s">
        <v>7502</v>
      </c>
    </row>
    <row r="834" spans="1:12">
      <c r="A834" s="45" t="s">
        <v>8707</v>
      </c>
      <c r="B834" s="46"/>
      <c r="C834" s="47">
        <v>41.61</v>
      </c>
      <c r="D834" s="47">
        <f t="shared" si="16"/>
        <v>0</v>
      </c>
      <c r="E834" s="49" t="s">
        <v>7854</v>
      </c>
      <c r="F834" s="49" t="s">
        <v>7498</v>
      </c>
      <c r="G834" s="49" t="s">
        <v>7855</v>
      </c>
      <c r="H834" s="49" t="s">
        <v>7856</v>
      </c>
      <c r="I834" s="50" t="s">
        <v>7501</v>
      </c>
      <c r="J834" s="48" t="s">
        <v>7502</v>
      </c>
      <c r="K834" s="50">
        <v>12</v>
      </c>
      <c r="L834" s="50" t="s">
        <v>7502</v>
      </c>
    </row>
    <row r="835" spans="1:12">
      <c r="A835" s="45" t="s">
        <v>8708</v>
      </c>
      <c r="B835" s="46"/>
      <c r="C835" s="47">
        <v>75.599999999999994</v>
      </c>
      <c r="D835" s="47">
        <f t="shared" si="16"/>
        <v>0</v>
      </c>
      <c r="E835" s="48" t="s">
        <v>7943</v>
      </c>
      <c r="F835" s="49" t="s">
        <v>7498</v>
      </c>
      <c r="G835" s="49" t="s">
        <v>7806</v>
      </c>
      <c r="H835" s="49" t="s">
        <v>7552</v>
      </c>
      <c r="I835" s="50" t="s">
        <v>7501</v>
      </c>
      <c r="J835" s="48" t="s">
        <v>7502</v>
      </c>
      <c r="K835" s="50">
        <v>12</v>
      </c>
      <c r="L835" s="50" t="s">
        <v>7502</v>
      </c>
    </row>
    <row r="836" spans="1:12">
      <c r="A836" s="45" t="s">
        <v>8709</v>
      </c>
      <c r="B836" s="46"/>
      <c r="C836" s="47">
        <v>48.35</v>
      </c>
      <c r="D836" s="47">
        <f t="shared" si="16"/>
        <v>0</v>
      </c>
      <c r="E836" s="48" t="s">
        <v>7849</v>
      </c>
      <c r="F836" s="49" t="s">
        <v>7498</v>
      </c>
      <c r="G836" s="49" t="s">
        <v>7850</v>
      </c>
      <c r="H836" s="49" t="s">
        <v>7851</v>
      </c>
      <c r="I836" s="50" t="s">
        <v>7501</v>
      </c>
      <c r="J836" s="48" t="s">
        <v>7502</v>
      </c>
      <c r="K836" s="50">
        <v>12</v>
      </c>
      <c r="L836" s="50" t="s">
        <v>7502</v>
      </c>
    </row>
    <row r="837" spans="1:12">
      <c r="A837" s="45" t="s">
        <v>8710</v>
      </c>
      <c r="B837" s="46"/>
      <c r="C837" s="47">
        <v>70.56</v>
      </c>
      <c r="D837" s="47">
        <f t="shared" si="16"/>
        <v>0</v>
      </c>
      <c r="E837" s="48" t="s">
        <v>7943</v>
      </c>
      <c r="F837" s="49" t="s">
        <v>7498</v>
      </c>
      <c r="G837" s="49" t="s">
        <v>7806</v>
      </c>
      <c r="H837" s="49" t="s">
        <v>7552</v>
      </c>
      <c r="I837" s="50" t="s">
        <v>7501</v>
      </c>
      <c r="J837" s="48" t="s">
        <v>7502</v>
      </c>
      <c r="K837" s="50">
        <v>12</v>
      </c>
      <c r="L837" s="50" t="s">
        <v>7502</v>
      </c>
    </row>
    <row r="838" spans="1:12">
      <c r="A838" s="45" t="s">
        <v>8711</v>
      </c>
      <c r="B838" s="46"/>
      <c r="C838" s="47">
        <v>51.38</v>
      </c>
      <c r="D838" s="47">
        <f t="shared" si="16"/>
        <v>0</v>
      </c>
      <c r="E838" s="48" t="s">
        <v>8315</v>
      </c>
      <c r="F838" s="49" t="s">
        <v>7498</v>
      </c>
      <c r="G838" s="49" t="s">
        <v>8111</v>
      </c>
      <c r="H838" s="49" t="s">
        <v>7500</v>
      </c>
      <c r="I838" s="50" t="s">
        <v>7501</v>
      </c>
      <c r="J838" s="48" t="s">
        <v>7502</v>
      </c>
      <c r="K838" s="50">
        <v>12</v>
      </c>
      <c r="L838" s="50" t="s">
        <v>7502</v>
      </c>
    </row>
    <row r="839" spans="1:12">
      <c r="A839" s="45" t="s">
        <v>8712</v>
      </c>
      <c r="B839" s="46"/>
      <c r="C839" s="47">
        <v>138.91</v>
      </c>
      <c r="D839" s="47">
        <f t="shared" si="16"/>
        <v>0</v>
      </c>
      <c r="E839" s="48" t="s">
        <v>7819</v>
      </c>
      <c r="F839" s="49" t="s">
        <v>7539</v>
      </c>
      <c r="G839" s="49" t="s">
        <v>7820</v>
      </c>
      <c r="H839" s="49" t="s">
        <v>7821</v>
      </c>
      <c r="I839" s="50" t="s">
        <v>7501</v>
      </c>
      <c r="J839" s="48" t="s">
        <v>7502</v>
      </c>
      <c r="K839" s="50">
        <v>12</v>
      </c>
      <c r="L839" s="50" t="s">
        <v>7502</v>
      </c>
    </row>
    <row r="840" spans="1:12">
      <c r="A840" s="45" t="s">
        <v>8713</v>
      </c>
      <c r="B840" s="46"/>
      <c r="C840" s="47">
        <v>163.80000000000001</v>
      </c>
      <c r="D840" s="47">
        <f t="shared" si="16"/>
        <v>0</v>
      </c>
      <c r="E840" s="48" t="s">
        <v>7533</v>
      </c>
      <c r="F840" s="49" t="s">
        <v>2</v>
      </c>
      <c r="G840" s="49" t="s">
        <v>7499</v>
      </c>
      <c r="H840" s="49" t="s">
        <v>7500</v>
      </c>
      <c r="I840" s="50" t="s">
        <v>7501</v>
      </c>
      <c r="J840" s="48" t="s">
        <v>7534</v>
      </c>
      <c r="K840" s="50">
        <v>52</v>
      </c>
      <c r="L840" s="50" t="s">
        <v>7534</v>
      </c>
    </row>
    <row r="841" spans="1:12">
      <c r="A841" s="56" t="s">
        <v>8714</v>
      </c>
      <c r="B841" s="43"/>
      <c r="C841" s="58">
        <v>10.19</v>
      </c>
      <c r="D841" s="47">
        <f t="shared" si="16"/>
        <v>0</v>
      </c>
      <c r="E841" s="67" t="s">
        <v>8110</v>
      </c>
      <c r="F841" s="68" t="s">
        <v>7513</v>
      </c>
      <c r="G841" s="68" t="s">
        <v>8111</v>
      </c>
      <c r="H841" s="68" t="s">
        <v>7500</v>
      </c>
      <c r="I841" s="69" t="s">
        <v>7501</v>
      </c>
      <c r="J841" s="67" t="s">
        <v>7852</v>
      </c>
      <c r="K841" s="70">
        <v>1</v>
      </c>
      <c r="L841" s="71" t="s">
        <v>7502</v>
      </c>
    </row>
    <row r="842" spans="1:12">
      <c r="A842" s="45" t="s">
        <v>8715</v>
      </c>
      <c r="B842" s="47"/>
      <c r="C842" s="47">
        <v>9.06</v>
      </c>
      <c r="D842" s="47">
        <f t="shared" si="16"/>
        <v>0</v>
      </c>
      <c r="E842" s="48" t="s">
        <v>8110</v>
      </c>
      <c r="F842" s="49" t="s">
        <v>7513</v>
      </c>
      <c r="G842" s="49" t="s">
        <v>8111</v>
      </c>
      <c r="H842" s="49" t="s">
        <v>7500</v>
      </c>
      <c r="I842" s="50" t="s">
        <v>7501</v>
      </c>
      <c r="J842" s="48" t="s">
        <v>7852</v>
      </c>
      <c r="K842" s="50">
        <v>1</v>
      </c>
      <c r="L842" s="50" t="str">
        <f>IF(J842="Weekly","Weekly",IF(J842="Biweekly","Weekly","Monthly"))</f>
        <v>Monthly</v>
      </c>
    </row>
    <row r="843" spans="1:12">
      <c r="A843" s="51" t="s">
        <v>8716</v>
      </c>
      <c r="B843" s="43"/>
      <c r="C843" s="47">
        <v>34.46</v>
      </c>
      <c r="D843" s="47">
        <f t="shared" si="16"/>
        <v>0</v>
      </c>
      <c r="E843" s="52" t="s">
        <v>8717</v>
      </c>
      <c r="F843" s="52" t="s">
        <v>7513</v>
      </c>
      <c r="G843" s="52" t="s">
        <v>7955</v>
      </c>
      <c r="H843" s="52" t="s">
        <v>7500</v>
      </c>
      <c r="I843" s="53" t="s">
        <v>7501</v>
      </c>
      <c r="J843" s="54" t="s">
        <v>7647</v>
      </c>
      <c r="K843" s="55">
        <v>4</v>
      </c>
      <c r="L843" s="53" t="s">
        <v>7502</v>
      </c>
    </row>
    <row r="844" spans="1:12">
      <c r="A844" s="51" t="s">
        <v>8718</v>
      </c>
      <c r="B844" s="43"/>
      <c r="C844" s="47">
        <v>34.46</v>
      </c>
      <c r="D844" s="47">
        <f t="shared" si="16"/>
        <v>0</v>
      </c>
      <c r="E844" s="52" t="s">
        <v>8717</v>
      </c>
      <c r="F844" s="52" t="s">
        <v>7513</v>
      </c>
      <c r="G844" s="52" t="s">
        <v>7955</v>
      </c>
      <c r="H844" s="52" t="s">
        <v>7500</v>
      </c>
      <c r="I844" s="53" t="s">
        <v>7501</v>
      </c>
      <c r="J844" s="54" t="s">
        <v>7647</v>
      </c>
      <c r="K844" s="55">
        <v>4</v>
      </c>
      <c r="L844" s="53" t="s">
        <v>7502</v>
      </c>
    </row>
    <row r="845" spans="1:12">
      <c r="A845" s="45" t="s">
        <v>8719</v>
      </c>
      <c r="B845" s="46"/>
      <c r="C845" s="47">
        <v>53.82</v>
      </c>
      <c r="D845" s="47">
        <f t="shared" si="16"/>
        <v>0</v>
      </c>
      <c r="E845" s="48" t="s">
        <v>8110</v>
      </c>
      <c r="F845" s="49" t="s">
        <v>7513</v>
      </c>
      <c r="G845" s="49" t="s">
        <v>8111</v>
      </c>
      <c r="H845" s="49" t="s">
        <v>7500</v>
      </c>
      <c r="I845" s="50" t="s">
        <v>7501</v>
      </c>
      <c r="J845" s="48" t="s">
        <v>7502</v>
      </c>
      <c r="K845" s="50">
        <v>12</v>
      </c>
      <c r="L845" s="50" t="s">
        <v>7502</v>
      </c>
    </row>
    <row r="846" spans="1:12">
      <c r="A846" s="45" t="s">
        <v>8720</v>
      </c>
      <c r="B846" s="46"/>
      <c r="C846" s="47">
        <v>28.54</v>
      </c>
      <c r="D846" s="47">
        <f t="shared" si="16"/>
        <v>0</v>
      </c>
      <c r="E846" s="48" t="s">
        <v>8110</v>
      </c>
      <c r="F846" s="49" t="s">
        <v>7513</v>
      </c>
      <c r="G846" s="49" t="s">
        <v>8111</v>
      </c>
      <c r="H846" s="49" t="s">
        <v>7500</v>
      </c>
      <c r="I846" s="50" t="s">
        <v>7501</v>
      </c>
      <c r="J846" s="48" t="s">
        <v>7647</v>
      </c>
      <c r="K846" s="65">
        <v>4</v>
      </c>
      <c r="L846" s="50" t="s">
        <v>7502</v>
      </c>
    </row>
    <row r="847" spans="1:12">
      <c r="A847" s="45" t="s">
        <v>8721</v>
      </c>
      <c r="B847" s="46"/>
      <c r="C847" s="47">
        <v>54.15</v>
      </c>
      <c r="D847" s="47">
        <f t="shared" si="16"/>
        <v>0</v>
      </c>
      <c r="E847" s="48" t="s">
        <v>8348</v>
      </c>
      <c r="F847" s="49" t="s">
        <v>7531</v>
      </c>
      <c r="G847" s="49" t="s">
        <v>8111</v>
      </c>
      <c r="H847" s="49" t="s">
        <v>8465</v>
      </c>
      <c r="I847" s="83" t="s">
        <v>7501</v>
      </c>
      <c r="J847" s="48" t="s">
        <v>7502</v>
      </c>
      <c r="K847" s="50">
        <v>12</v>
      </c>
      <c r="L847" s="50" t="s">
        <v>7502</v>
      </c>
    </row>
    <row r="848" spans="1:12">
      <c r="A848" s="45" t="s">
        <v>8722</v>
      </c>
      <c r="B848" s="46"/>
      <c r="C848" s="47">
        <v>55.56</v>
      </c>
      <c r="D848" s="47">
        <f t="shared" si="16"/>
        <v>0</v>
      </c>
      <c r="E848" s="48" t="s">
        <v>7819</v>
      </c>
      <c r="F848" s="49" t="s">
        <v>7539</v>
      </c>
      <c r="G848" s="49" t="s">
        <v>7820</v>
      </c>
      <c r="H848" s="49" t="s">
        <v>7821</v>
      </c>
      <c r="I848" s="50" t="s">
        <v>7501</v>
      </c>
      <c r="J848" s="48" t="s">
        <v>7502</v>
      </c>
      <c r="K848" s="50">
        <v>12</v>
      </c>
      <c r="L848" s="50" t="s">
        <v>7502</v>
      </c>
    </row>
    <row r="849" spans="1:12">
      <c r="A849" s="45" t="s">
        <v>8723</v>
      </c>
      <c r="B849" s="46"/>
      <c r="C849" s="47">
        <v>153.44999999999999</v>
      </c>
      <c r="D849" s="47">
        <f t="shared" si="16"/>
        <v>0</v>
      </c>
      <c r="E849" s="48" t="s">
        <v>7873</v>
      </c>
      <c r="F849" s="49" t="s">
        <v>7523</v>
      </c>
      <c r="G849" s="49" t="s">
        <v>7793</v>
      </c>
      <c r="H849" s="49" t="s">
        <v>7500</v>
      </c>
      <c r="I849" s="50" t="s">
        <v>7501</v>
      </c>
      <c r="J849" s="48" t="s">
        <v>7502</v>
      </c>
      <c r="K849" s="50">
        <v>12</v>
      </c>
      <c r="L849" s="50" t="s">
        <v>7502</v>
      </c>
    </row>
    <row r="850" spans="1:12">
      <c r="A850" s="45" t="s">
        <v>8724</v>
      </c>
      <c r="B850" s="46"/>
      <c r="C850" s="47">
        <v>61.98</v>
      </c>
      <c r="D850" s="47">
        <f t="shared" si="16"/>
        <v>0</v>
      </c>
      <c r="E850" s="48" t="s">
        <v>8110</v>
      </c>
      <c r="F850" s="49" t="s">
        <v>7523</v>
      </c>
      <c r="G850" s="49" t="s">
        <v>8111</v>
      </c>
      <c r="H850" s="49" t="s">
        <v>7500</v>
      </c>
      <c r="I850" s="50" t="s">
        <v>7501</v>
      </c>
      <c r="J850" s="48" t="s">
        <v>7502</v>
      </c>
      <c r="K850" s="50">
        <v>12</v>
      </c>
      <c r="L850" s="50" t="s">
        <v>7502</v>
      </c>
    </row>
    <row r="851" spans="1:12">
      <c r="A851" s="45" t="s">
        <v>8725</v>
      </c>
      <c r="B851" s="46"/>
      <c r="C851" s="47">
        <v>166.69</v>
      </c>
      <c r="D851" s="47">
        <f t="shared" si="16"/>
        <v>0</v>
      </c>
      <c r="E851" s="48" t="s">
        <v>7819</v>
      </c>
      <c r="F851" s="49" t="s">
        <v>7523</v>
      </c>
      <c r="G851" s="49" t="s">
        <v>7820</v>
      </c>
      <c r="H851" s="49" t="s">
        <v>7821</v>
      </c>
      <c r="I851" s="50" t="s">
        <v>7501</v>
      </c>
      <c r="J851" s="48" t="s">
        <v>7502</v>
      </c>
      <c r="K851" s="50">
        <v>12</v>
      </c>
      <c r="L851" s="50" t="s">
        <v>7502</v>
      </c>
    </row>
    <row r="852" spans="1:12">
      <c r="A852" s="45" t="s">
        <v>8726</v>
      </c>
      <c r="B852" s="46"/>
      <c r="C852" s="47">
        <v>68.22</v>
      </c>
      <c r="D852" s="47">
        <f t="shared" ref="D852:D910" si="17">B852*C852</f>
        <v>0</v>
      </c>
      <c r="E852" s="48" t="s">
        <v>8016</v>
      </c>
      <c r="F852" s="49" t="s">
        <v>7523</v>
      </c>
      <c r="G852" s="49" t="s">
        <v>7793</v>
      </c>
      <c r="H852" s="49" t="s">
        <v>7500</v>
      </c>
      <c r="I852" s="50" t="s">
        <v>7501</v>
      </c>
      <c r="J852" s="48" t="s">
        <v>7511</v>
      </c>
      <c r="K852" s="50">
        <v>6</v>
      </c>
      <c r="L852" s="50" t="s">
        <v>7502</v>
      </c>
    </row>
    <row r="853" spans="1:12">
      <c r="A853" s="45" t="s">
        <v>8727</v>
      </c>
      <c r="B853" s="46"/>
      <c r="C853" s="47">
        <v>146.25</v>
      </c>
      <c r="D853" s="47">
        <f t="shared" si="17"/>
        <v>0</v>
      </c>
      <c r="E853" s="48" t="s">
        <v>7812</v>
      </c>
      <c r="F853" s="49" t="s">
        <v>7523</v>
      </c>
      <c r="G853" s="49" t="s">
        <v>7526</v>
      </c>
      <c r="H853" s="49" t="s">
        <v>7500</v>
      </c>
      <c r="I853" s="50" t="s">
        <v>7501</v>
      </c>
      <c r="J853" s="48" t="s">
        <v>7502</v>
      </c>
      <c r="K853" s="50">
        <v>13</v>
      </c>
      <c r="L853" s="50" t="s">
        <v>7502</v>
      </c>
    </row>
    <row r="854" spans="1:12">
      <c r="A854" s="45" t="s">
        <v>8728</v>
      </c>
      <c r="B854" s="46"/>
      <c r="C854" s="47">
        <v>36</v>
      </c>
      <c r="D854" s="47">
        <f t="shared" si="17"/>
        <v>0</v>
      </c>
      <c r="E854" s="48" t="s">
        <v>7680</v>
      </c>
      <c r="F854" s="49" t="s">
        <v>7523</v>
      </c>
      <c r="G854" s="49" t="s">
        <v>7499</v>
      </c>
      <c r="H854" s="49" t="s">
        <v>7500</v>
      </c>
      <c r="I854" s="50" t="s">
        <v>7501</v>
      </c>
      <c r="J854" s="48" t="s">
        <v>7511</v>
      </c>
      <c r="K854" s="50">
        <v>6</v>
      </c>
      <c r="L854" s="50" t="s">
        <v>7502</v>
      </c>
    </row>
    <row r="855" spans="1:12">
      <c r="A855" s="45" t="s">
        <v>8729</v>
      </c>
      <c r="B855" s="46"/>
      <c r="C855" s="47">
        <v>47.86</v>
      </c>
      <c r="D855" s="47">
        <f t="shared" si="17"/>
        <v>0</v>
      </c>
      <c r="E855" s="48" t="s">
        <v>8486</v>
      </c>
      <c r="F855" s="49" t="s">
        <v>7498</v>
      </c>
      <c r="G855" s="49" t="s">
        <v>7955</v>
      </c>
      <c r="H855" s="49" t="s">
        <v>7500</v>
      </c>
      <c r="I855" s="50" t="s">
        <v>7501</v>
      </c>
      <c r="J855" s="48" t="s">
        <v>7511</v>
      </c>
      <c r="K855" s="50">
        <v>6</v>
      </c>
      <c r="L855" s="50" t="s">
        <v>7502</v>
      </c>
    </row>
    <row r="856" spans="1:12">
      <c r="A856" s="45" t="s">
        <v>8730</v>
      </c>
      <c r="B856" s="46"/>
      <c r="C856" s="47">
        <v>127.91</v>
      </c>
      <c r="D856" s="47">
        <f t="shared" si="17"/>
        <v>0</v>
      </c>
      <c r="E856" s="48" t="s">
        <v>7832</v>
      </c>
      <c r="F856" s="49" t="s">
        <v>7596</v>
      </c>
      <c r="G856" s="49" t="s">
        <v>7793</v>
      </c>
      <c r="H856" s="49" t="s">
        <v>7500</v>
      </c>
      <c r="I856" s="50" t="s">
        <v>7501</v>
      </c>
      <c r="J856" s="48" t="s">
        <v>7502</v>
      </c>
      <c r="K856" s="50">
        <v>12</v>
      </c>
      <c r="L856" s="50" t="s">
        <v>7502</v>
      </c>
    </row>
    <row r="857" spans="1:12">
      <c r="A857" s="45" t="s">
        <v>8731</v>
      </c>
      <c r="B857" s="46"/>
      <c r="C857" s="47">
        <v>59.97</v>
      </c>
      <c r="D857" s="47">
        <f t="shared" si="17"/>
        <v>0</v>
      </c>
      <c r="E857" s="48" t="s">
        <v>8165</v>
      </c>
      <c r="F857" s="49" t="s">
        <v>7531</v>
      </c>
      <c r="G857" s="49" t="s">
        <v>7941</v>
      </c>
      <c r="H857" s="49" t="s">
        <v>7500</v>
      </c>
      <c r="I857" s="50" t="s">
        <v>7501</v>
      </c>
      <c r="J857" s="48" t="s">
        <v>7502</v>
      </c>
      <c r="K857" s="50">
        <v>12</v>
      </c>
      <c r="L857" s="50" t="s">
        <v>7502</v>
      </c>
    </row>
    <row r="858" spans="1:12">
      <c r="A858" s="45" t="s">
        <v>8732</v>
      </c>
      <c r="B858" s="46"/>
      <c r="C858" s="47">
        <v>74.97</v>
      </c>
      <c r="D858" s="47">
        <f t="shared" si="17"/>
        <v>0</v>
      </c>
      <c r="E858" s="48" t="s">
        <v>8186</v>
      </c>
      <c r="F858" s="49" t="s">
        <v>7498</v>
      </c>
      <c r="G858" s="49" t="s">
        <v>8187</v>
      </c>
      <c r="H858" s="49" t="s">
        <v>7500</v>
      </c>
      <c r="I858" s="50" t="s">
        <v>7501</v>
      </c>
      <c r="J858" s="48" t="s">
        <v>7502</v>
      </c>
      <c r="K858" s="50">
        <v>12</v>
      </c>
      <c r="L858" s="50" t="s">
        <v>7502</v>
      </c>
    </row>
    <row r="859" spans="1:12">
      <c r="A859" s="45" t="s">
        <v>8733</v>
      </c>
      <c r="B859" s="46"/>
      <c r="C859" s="47">
        <v>54.15</v>
      </c>
      <c r="D859" s="47">
        <f t="shared" si="17"/>
        <v>0</v>
      </c>
      <c r="E859" s="48" t="s">
        <v>8348</v>
      </c>
      <c r="F859" s="49" t="s">
        <v>7531</v>
      </c>
      <c r="G859" s="49" t="s">
        <v>8111</v>
      </c>
      <c r="H859" s="49" t="s">
        <v>7500</v>
      </c>
      <c r="I859" s="50" t="s">
        <v>7501</v>
      </c>
      <c r="J859" s="48" t="s">
        <v>7502</v>
      </c>
      <c r="K859" s="50">
        <v>12</v>
      </c>
      <c r="L859" s="50" t="s">
        <v>7502</v>
      </c>
    </row>
    <row r="860" spans="1:12">
      <c r="A860" s="45" t="s">
        <v>8734</v>
      </c>
      <c r="B860" s="46"/>
      <c r="C860" s="47">
        <v>115.44</v>
      </c>
      <c r="D860" s="47">
        <f t="shared" si="17"/>
        <v>0</v>
      </c>
      <c r="E860" s="48" t="s">
        <v>7888</v>
      </c>
      <c r="F860" s="49" t="s">
        <v>7498</v>
      </c>
      <c r="G860" s="49" t="s">
        <v>7526</v>
      </c>
      <c r="H860" s="49" t="s">
        <v>7500</v>
      </c>
      <c r="I860" s="50" t="s">
        <v>7501</v>
      </c>
      <c r="J860" s="48" t="s">
        <v>7502</v>
      </c>
      <c r="K860" s="50">
        <v>12</v>
      </c>
      <c r="L860" s="50" t="s">
        <v>7502</v>
      </c>
    </row>
    <row r="861" spans="1:12">
      <c r="A861" s="45" t="s">
        <v>8735</v>
      </c>
      <c r="B861" s="46"/>
      <c r="C861" s="47">
        <v>42.54</v>
      </c>
      <c r="D861" s="47">
        <f t="shared" si="17"/>
        <v>0</v>
      </c>
      <c r="E861" s="48" t="s">
        <v>7994</v>
      </c>
      <c r="F861" s="49" t="s">
        <v>7531</v>
      </c>
      <c r="G861" s="49" t="s">
        <v>7793</v>
      </c>
      <c r="H861" s="49" t="s">
        <v>7500</v>
      </c>
      <c r="I861" s="50" t="s">
        <v>7501</v>
      </c>
      <c r="J861" s="48" t="s">
        <v>7511</v>
      </c>
      <c r="K861" s="50">
        <v>6</v>
      </c>
      <c r="L861" s="50" t="s">
        <v>7502</v>
      </c>
    </row>
    <row r="862" spans="1:12">
      <c r="A862" s="45" t="s">
        <v>8736</v>
      </c>
      <c r="B862" s="46"/>
      <c r="C862" s="47">
        <v>27.17</v>
      </c>
      <c r="D862" s="47">
        <f t="shared" si="17"/>
        <v>0</v>
      </c>
      <c r="E862" s="48" t="s">
        <v>8089</v>
      </c>
      <c r="F862" s="49" t="s">
        <v>7531</v>
      </c>
      <c r="G862" s="49" t="s">
        <v>7941</v>
      </c>
      <c r="H862" s="49" t="s">
        <v>7500</v>
      </c>
      <c r="I862" s="50" t="s">
        <v>7501</v>
      </c>
      <c r="J862" s="48" t="s">
        <v>7502</v>
      </c>
      <c r="K862" s="50">
        <v>12</v>
      </c>
      <c r="L862" s="50" t="s">
        <v>7502</v>
      </c>
    </row>
    <row r="863" spans="1:12">
      <c r="A863" s="45" t="s">
        <v>8737</v>
      </c>
      <c r="B863" s="46"/>
      <c r="C863" s="47">
        <v>72</v>
      </c>
      <c r="D863" s="47">
        <f t="shared" si="17"/>
        <v>0</v>
      </c>
      <c r="E863" s="48" t="s">
        <v>8738</v>
      </c>
      <c r="F863" s="49" t="s">
        <v>7505</v>
      </c>
      <c r="G863" s="49" t="s">
        <v>7499</v>
      </c>
      <c r="H863" s="49" t="s">
        <v>7500</v>
      </c>
      <c r="I863" s="50" t="s">
        <v>7501</v>
      </c>
      <c r="J863" s="48" t="s">
        <v>7647</v>
      </c>
      <c r="K863" s="50">
        <v>4</v>
      </c>
      <c r="L863" s="50" t="s">
        <v>7502</v>
      </c>
    </row>
    <row r="864" spans="1:12">
      <c r="A864" s="45" t="s">
        <v>8739</v>
      </c>
      <c r="B864" s="46"/>
      <c r="C864" s="47">
        <v>85.28</v>
      </c>
      <c r="D864" s="47">
        <f t="shared" si="17"/>
        <v>0</v>
      </c>
      <c r="E864" s="48" t="s">
        <v>7832</v>
      </c>
      <c r="F864" s="49" t="s">
        <v>7513</v>
      </c>
      <c r="G864" s="49" t="s">
        <v>7793</v>
      </c>
      <c r="H864" s="49" t="s">
        <v>7500</v>
      </c>
      <c r="I864" s="50" t="s">
        <v>7501</v>
      </c>
      <c r="J864" s="48" t="s">
        <v>7502</v>
      </c>
      <c r="K864" s="50">
        <v>12</v>
      </c>
      <c r="L864" s="50" t="s">
        <v>7502</v>
      </c>
    </row>
    <row r="865" spans="1:12">
      <c r="A865" s="45" t="s">
        <v>8740</v>
      </c>
      <c r="B865" s="46"/>
      <c r="C865" s="47">
        <v>42.61</v>
      </c>
      <c r="D865" s="47">
        <f t="shared" si="17"/>
        <v>0</v>
      </c>
      <c r="E865" s="48" t="s">
        <v>8005</v>
      </c>
      <c r="F865" s="49" t="s">
        <v>7515</v>
      </c>
      <c r="G865" s="49" t="s">
        <v>7793</v>
      </c>
      <c r="H865" s="49" t="s">
        <v>7500</v>
      </c>
      <c r="I865" s="50" t="s">
        <v>7501</v>
      </c>
      <c r="J865" s="48" t="s">
        <v>7511</v>
      </c>
      <c r="K865" s="50">
        <v>8</v>
      </c>
      <c r="L865" s="50" t="s">
        <v>7502</v>
      </c>
    </row>
    <row r="866" spans="1:12">
      <c r="A866" s="45" t="s">
        <v>8741</v>
      </c>
      <c r="B866" s="46"/>
      <c r="C866" s="47">
        <v>21.74</v>
      </c>
      <c r="D866" s="47">
        <f t="shared" si="17"/>
        <v>0</v>
      </c>
      <c r="E866" s="49" t="s">
        <v>7939</v>
      </c>
      <c r="F866" s="49" t="s">
        <v>7515</v>
      </c>
      <c r="G866" s="49" t="s">
        <v>7941</v>
      </c>
      <c r="H866" s="49" t="s">
        <v>7500</v>
      </c>
      <c r="I866" s="50" t="s">
        <v>7501</v>
      </c>
      <c r="J866" s="48" t="s">
        <v>7502</v>
      </c>
      <c r="K866" s="50">
        <v>12</v>
      </c>
      <c r="L866" s="50" t="s">
        <v>7502</v>
      </c>
    </row>
    <row r="867" spans="1:12">
      <c r="A867" s="45" t="s">
        <v>8742</v>
      </c>
      <c r="B867" s="46"/>
      <c r="C867" s="47">
        <v>33.28</v>
      </c>
      <c r="D867" s="47">
        <f t="shared" si="17"/>
        <v>0</v>
      </c>
      <c r="E867" s="49" t="s">
        <v>7854</v>
      </c>
      <c r="F867" s="49" t="s">
        <v>7515</v>
      </c>
      <c r="G867" s="49" t="s">
        <v>7855</v>
      </c>
      <c r="H867" s="49" t="s">
        <v>7856</v>
      </c>
      <c r="I867" s="50" t="s">
        <v>7501</v>
      </c>
      <c r="J867" s="48" t="s">
        <v>7502</v>
      </c>
      <c r="K867" s="50">
        <v>12</v>
      </c>
      <c r="L867" s="50" t="s">
        <v>7502</v>
      </c>
    </row>
    <row r="868" spans="1:12">
      <c r="A868" s="51" t="s">
        <v>8743</v>
      </c>
      <c r="B868" s="43"/>
      <c r="C868" s="58">
        <v>34.85</v>
      </c>
      <c r="D868" s="47">
        <f t="shared" si="17"/>
        <v>0</v>
      </c>
      <c r="E868" s="52" t="s">
        <v>8744</v>
      </c>
      <c r="F868" s="52" t="s">
        <v>7515</v>
      </c>
      <c r="G868" s="52" t="s">
        <v>8069</v>
      </c>
      <c r="H868" s="52" t="s">
        <v>8070</v>
      </c>
      <c r="I868" s="53" t="s">
        <v>7501</v>
      </c>
      <c r="J868" s="54" t="s">
        <v>7502</v>
      </c>
      <c r="K868" s="55">
        <v>12</v>
      </c>
      <c r="L868" s="53" t="s">
        <v>7502</v>
      </c>
    </row>
    <row r="869" spans="1:12">
      <c r="A869" s="45" t="s">
        <v>8745</v>
      </c>
      <c r="B869" s="46"/>
      <c r="C869" s="47">
        <v>80.849999999999994</v>
      </c>
      <c r="D869" s="47">
        <f t="shared" si="17"/>
        <v>0</v>
      </c>
      <c r="E869" s="48" t="s">
        <v>7943</v>
      </c>
      <c r="F869" s="49" t="s">
        <v>7515</v>
      </c>
      <c r="G869" s="49" t="s">
        <v>7806</v>
      </c>
      <c r="H869" s="49" t="s">
        <v>7552</v>
      </c>
      <c r="I869" s="50" t="s">
        <v>7501</v>
      </c>
      <c r="J869" s="48" t="s">
        <v>7502</v>
      </c>
      <c r="K869" s="50">
        <v>11</v>
      </c>
      <c r="L869" s="50" t="s">
        <v>7502</v>
      </c>
    </row>
    <row r="870" spans="1:12">
      <c r="A870" s="45" t="s">
        <v>8746</v>
      </c>
      <c r="B870" s="46"/>
      <c r="C870" s="47">
        <v>110.91</v>
      </c>
      <c r="D870" s="47">
        <f t="shared" si="17"/>
        <v>0</v>
      </c>
      <c r="E870" s="48" t="s">
        <v>7849</v>
      </c>
      <c r="F870" s="49" t="s">
        <v>7515</v>
      </c>
      <c r="G870" s="49" t="s">
        <v>7850</v>
      </c>
      <c r="H870" s="49" t="s">
        <v>7851</v>
      </c>
      <c r="I870" s="50" t="s">
        <v>7501</v>
      </c>
      <c r="J870" s="48" t="s">
        <v>7502</v>
      </c>
      <c r="K870" s="50">
        <v>12</v>
      </c>
      <c r="L870" s="50" t="s">
        <v>7502</v>
      </c>
    </row>
    <row r="871" spans="1:12">
      <c r="A871" s="45" t="s">
        <v>8747</v>
      </c>
      <c r="B871" s="46"/>
      <c r="C871" s="47">
        <v>80.849999999999994</v>
      </c>
      <c r="D871" s="47">
        <f t="shared" si="17"/>
        <v>0</v>
      </c>
      <c r="E871" s="48" t="s">
        <v>7943</v>
      </c>
      <c r="F871" s="49" t="s">
        <v>7515</v>
      </c>
      <c r="G871" s="49" t="s">
        <v>7806</v>
      </c>
      <c r="H871" s="49" t="s">
        <v>7552</v>
      </c>
      <c r="I871" s="50" t="s">
        <v>7501</v>
      </c>
      <c r="J871" s="48" t="s">
        <v>7502</v>
      </c>
      <c r="K871" s="50">
        <v>11</v>
      </c>
      <c r="L871" s="50" t="s">
        <v>7502</v>
      </c>
    </row>
    <row r="872" spans="1:12">
      <c r="A872" s="45" t="s">
        <v>8748</v>
      </c>
      <c r="B872" s="46"/>
      <c r="C872" s="47">
        <v>56.18</v>
      </c>
      <c r="D872" s="47">
        <f t="shared" si="17"/>
        <v>0</v>
      </c>
      <c r="E872" s="48" t="s">
        <v>8315</v>
      </c>
      <c r="F872" s="49" t="s">
        <v>7515</v>
      </c>
      <c r="G872" s="49" t="s">
        <v>8111</v>
      </c>
      <c r="H872" s="49" t="s">
        <v>7500</v>
      </c>
      <c r="I872" s="50" t="s">
        <v>7501</v>
      </c>
      <c r="J872" s="48" t="s">
        <v>7502</v>
      </c>
      <c r="K872" s="50">
        <v>11</v>
      </c>
      <c r="L872" s="50" t="s">
        <v>7502</v>
      </c>
    </row>
    <row r="873" spans="1:12">
      <c r="A873" s="45" t="s">
        <v>8749</v>
      </c>
      <c r="B873" s="46"/>
      <c r="C873" s="47">
        <v>17.03</v>
      </c>
      <c r="D873" s="47">
        <f t="shared" si="17"/>
        <v>0</v>
      </c>
      <c r="E873" s="48" t="s">
        <v>7849</v>
      </c>
      <c r="F873" s="49" t="s">
        <v>7515</v>
      </c>
      <c r="G873" s="49" t="s">
        <v>7850</v>
      </c>
      <c r="H873" s="49" t="s">
        <v>7851</v>
      </c>
      <c r="I873" s="50" t="s">
        <v>7501</v>
      </c>
      <c r="J873" s="48" t="s">
        <v>7839</v>
      </c>
      <c r="K873" s="50">
        <v>2</v>
      </c>
      <c r="L873" s="50" t="s">
        <v>7502</v>
      </c>
    </row>
    <row r="874" spans="1:12">
      <c r="A874" s="45" t="s">
        <v>8750</v>
      </c>
      <c r="B874" s="47"/>
      <c r="C874" s="47">
        <v>12.73</v>
      </c>
      <c r="D874" s="47">
        <f t="shared" si="17"/>
        <v>0</v>
      </c>
      <c r="E874" s="48" t="s">
        <v>8315</v>
      </c>
      <c r="F874" s="49" t="s">
        <v>7515</v>
      </c>
      <c r="G874" s="49" t="s">
        <v>8111</v>
      </c>
      <c r="H874" s="49" t="s">
        <v>7500</v>
      </c>
      <c r="I874" s="50" t="s">
        <v>7501</v>
      </c>
      <c r="J874" s="48" t="s">
        <v>7839</v>
      </c>
      <c r="K874" s="50">
        <v>1</v>
      </c>
      <c r="L874" s="50" t="s">
        <v>7502</v>
      </c>
    </row>
    <row r="875" spans="1:12">
      <c r="A875" s="45" t="s">
        <v>8751</v>
      </c>
      <c r="B875" s="46"/>
      <c r="C875" s="47">
        <v>67.819999999999993</v>
      </c>
      <c r="D875" s="47">
        <f t="shared" si="17"/>
        <v>0</v>
      </c>
      <c r="E875" s="48" t="s">
        <v>7859</v>
      </c>
      <c r="F875" s="49" t="s">
        <v>7515</v>
      </c>
      <c r="G875" s="49" t="s">
        <v>7860</v>
      </c>
      <c r="H875" s="49" t="s">
        <v>7821</v>
      </c>
      <c r="I875" s="50" t="s">
        <v>7501</v>
      </c>
      <c r="J875" s="48" t="s">
        <v>7502</v>
      </c>
      <c r="K875" s="50">
        <v>12</v>
      </c>
      <c r="L875" s="50" t="s">
        <v>7502</v>
      </c>
    </row>
    <row r="876" spans="1:12">
      <c r="A876" s="45" t="s">
        <v>8752</v>
      </c>
      <c r="B876" s="46"/>
      <c r="C876" s="47">
        <v>42.22</v>
      </c>
      <c r="D876" s="47">
        <f t="shared" si="17"/>
        <v>0</v>
      </c>
      <c r="E876" s="48" t="s">
        <v>7994</v>
      </c>
      <c r="F876" s="49" t="s">
        <v>7531</v>
      </c>
      <c r="G876" s="49" t="s">
        <v>7793</v>
      </c>
      <c r="H876" s="49" t="s">
        <v>7500</v>
      </c>
      <c r="I876" s="50" t="s">
        <v>7501</v>
      </c>
      <c r="J876" s="48" t="s">
        <v>7647</v>
      </c>
      <c r="K876" s="65">
        <v>4</v>
      </c>
      <c r="L876" s="50" t="s">
        <v>7502</v>
      </c>
    </row>
    <row r="877" spans="1:12">
      <c r="A877" s="45" t="s">
        <v>8753</v>
      </c>
      <c r="B877" s="46"/>
      <c r="C877" s="47">
        <v>45.91</v>
      </c>
      <c r="D877" s="47">
        <f t="shared" si="17"/>
        <v>0</v>
      </c>
      <c r="E877" s="48" t="s">
        <v>8448</v>
      </c>
      <c r="F877" s="49" t="s">
        <v>7505</v>
      </c>
      <c r="G877" s="49" t="s">
        <v>7817</v>
      </c>
      <c r="H877" s="49" t="s">
        <v>7552</v>
      </c>
      <c r="I877" s="50" t="s">
        <v>7501</v>
      </c>
      <c r="J877" s="48" t="s">
        <v>7502</v>
      </c>
      <c r="K877" s="50">
        <v>12</v>
      </c>
      <c r="L877" s="50" t="s">
        <v>7502</v>
      </c>
    </row>
    <row r="878" spans="1:12">
      <c r="A878" s="51" t="s">
        <v>8754</v>
      </c>
      <c r="B878" s="43"/>
      <c r="C878" s="47">
        <v>353.01</v>
      </c>
      <c r="D878" s="47">
        <f t="shared" si="17"/>
        <v>0</v>
      </c>
      <c r="E878" s="52" t="s">
        <v>7525</v>
      </c>
      <c r="F878" s="52" t="s">
        <v>7498</v>
      </c>
      <c r="G878" s="52" t="s">
        <v>7526</v>
      </c>
      <c r="H878" s="52" t="s">
        <v>7500</v>
      </c>
      <c r="I878" s="53" t="s">
        <v>7501</v>
      </c>
      <c r="J878" s="54" t="s">
        <v>7534</v>
      </c>
      <c r="K878" s="55">
        <v>51</v>
      </c>
      <c r="L878" s="53" t="s">
        <v>7534</v>
      </c>
    </row>
    <row r="879" spans="1:12">
      <c r="A879" s="45" t="s">
        <v>8755</v>
      </c>
      <c r="B879" s="46"/>
      <c r="C879" s="47">
        <v>32.6</v>
      </c>
      <c r="D879" s="47">
        <f t="shared" si="17"/>
        <v>0</v>
      </c>
      <c r="E879" s="48" t="s">
        <v>8089</v>
      </c>
      <c r="F879" s="49" t="s">
        <v>7498</v>
      </c>
      <c r="G879" s="49" t="s">
        <v>7941</v>
      </c>
      <c r="H879" s="49" t="s">
        <v>7500</v>
      </c>
      <c r="I879" s="50" t="s">
        <v>7501</v>
      </c>
      <c r="J879" s="48" t="s">
        <v>7502</v>
      </c>
      <c r="K879" s="50">
        <v>12</v>
      </c>
      <c r="L879" s="50" t="s">
        <v>7502</v>
      </c>
    </row>
    <row r="880" spans="1:12">
      <c r="A880" s="45" t="s">
        <v>8756</v>
      </c>
      <c r="B880" s="46"/>
      <c r="C880" s="47">
        <v>113.27</v>
      </c>
      <c r="D880" s="47">
        <f t="shared" si="17"/>
        <v>0</v>
      </c>
      <c r="E880" s="48" t="s">
        <v>8110</v>
      </c>
      <c r="F880" s="49" t="s">
        <v>7498</v>
      </c>
      <c r="G880" s="49" t="s">
        <v>8111</v>
      </c>
      <c r="H880" s="49" t="s">
        <v>7500</v>
      </c>
      <c r="I880" s="50" t="s">
        <v>7501</v>
      </c>
      <c r="J880" s="48" t="s">
        <v>7534</v>
      </c>
      <c r="K880" s="50">
        <v>50</v>
      </c>
      <c r="L880" s="50" t="s">
        <v>7534</v>
      </c>
    </row>
    <row r="881" spans="1:12">
      <c r="A881" s="45" t="s">
        <v>8757</v>
      </c>
      <c r="B881" s="47"/>
      <c r="C881" s="47">
        <v>21.22</v>
      </c>
      <c r="D881" s="47">
        <f t="shared" si="17"/>
        <v>0</v>
      </c>
      <c r="E881" s="48" t="s">
        <v>7994</v>
      </c>
      <c r="F881" s="49" t="s">
        <v>7702</v>
      </c>
      <c r="G881" s="49" t="s">
        <v>7793</v>
      </c>
      <c r="H881" s="49" t="s">
        <v>7500</v>
      </c>
      <c r="I881" s="50" t="s">
        <v>7501</v>
      </c>
      <c r="J881" s="48" t="s">
        <v>7852</v>
      </c>
      <c r="K881" s="65">
        <v>1</v>
      </c>
      <c r="L881" s="50" t="str">
        <f>IF(J881="Weekly","Weekly",IF(J881="Biweekly","Weekly","Monthly"))</f>
        <v>Monthly</v>
      </c>
    </row>
    <row r="882" spans="1:12">
      <c r="A882" s="45" t="s">
        <v>8758</v>
      </c>
      <c r="B882" s="47"/>
      <c r="C882" s="47">
        <v>9.57</v>
      </c>
      <c r="D882" s="47">
        <f t="shared" si="17"/>
        <v>0</v>
      </c>
      <c r="E882" s="48" t="s">
        <v>8759</v>
      </c>
      <c r="F882" s="49" t="s">
        <v>7513</v>
      </c>
      <c r="G882" s="49" t="s">
        <v>7793</v>
      </c>
      <c r="H882" s="49" t="s">
        <v>7500</v>
      </c>
      <c r="I882" s="50" t="s">
        <v>7501</v>
      </c>
      <c r="J882" s="48" t="s">
        <v>7852</v>
      </c>
      <c r="K882" s="65">
        <v>1</v>
      </c>
      <c r="L882" s="50" t="str">
        <f>IF(J882="Weekly","Weekly",IF(J882="Biweekly","Weekly","Monthly"))</f>
        <v>Monthly</v>
      </c>
    </row>
    <row r="883" spans="1:12">
      <c r="A883" s="45" t="s">
        <v>8760</v>
      </c>
      <c r="B883" s="47"/>
      <c r="C883" s="47">
        <v>20.97</v>
      </c>
      <c r="D883" s="47">
        <f t="shared" si="17"/>
        <v>0</v>
      </c>
      <c r="E883" s="48" t="s">
        <v>7530</v>
      </c>
      <c r="F883" s="49" t="s">
        <v>7531</v>
      </c>
      <c r="G883" s="49" t="s">
        <v>7499</v>
      </c>
      <c r="H883" s="49" t="s">
        <v>7500</v>
      </c>
      <c r="I883" s="50" t="s">
        <v>7501</v>
      </c>
      <c r="J883" s="48" t="s">
        <v>7852</v>
      </c>
      <c r="K883" s="50">
        <v>1</v>
      </c>
      <c r="L883" s="50" t="str">
        <f>IF(J883="Weekly","Weekly",IF(J883="Biweekly","Weekly","Monthly"))</f>
        <v>Monthly</v>
      </c>
    </row>
    <row r="884" spans="1:12">
      <c r="A884" s="45" t="s">
        <v>8761</v>
      </c>
      <c r="B884" s="46"/>
      <c r="C884" s="47">
        <v>44.85</v>
      </c>
      <c r="D884" s="47">
        <f t="shared" si="17"/>
        <v>0</v>
      </c>
      <c r="E884" s="48" t="s">
        <v>7977</v>
      </c>
      <c r="F884" s="49" t="s">
        <v>7505</v>
      </c>
      <c r="G884" s="49" t="s">
        <v>7499</v>
      </c>
      <c r="H884" s="49" t="s">
        <v>7500</v>
      </c>
      <c r="I884" s="50" t="s">
        <v>7501</v>
      </c>
      <c r="J884" s="48" t="s">
        <v>7502</v>
      </c>
      <c r="K884" s="50">
        <v>12</v>
      </c>
      <c r="L884" s="50" t="s">
        <v>7502</v>
      </c>
    </row>
    <row r="885" spans="1:12">
      <c r="A885" s="45" t="s">
        <v>8762</v>
      </c>
      <c r="B885" s="46"/>
      <c r="C885" s="47">
        <v>83.97</v>
      </c>
      <c r="D885" s="47">
        <f t="shared" si="17"/>
        <v>0</v>
      </c>
      <c r="E885" s="48" t="s">
        <v>8763</v>
      </c>
      <c r="F885" s="49" t="s">
        <v>7523</v>
      </c>
      <c r="G885" s="49" t="s">
        <v>7806</v>
      </c>
      <c r="H885" s="49" t="s">
        <v>7552</v>
      </c>
      <c r="I885" s="50" t="s">
        <v>7501</v>
      </c>
      <c r="J885" s="48" t="s">
        <v>7511</v>
      </c>
      <c r="K885" s="50">
        <v>6</v>
      </c>
      <c r="L885" s="50" t="s">
        <v>7502</v>
      </c>
    </row>
    <row r="886" spans="1:12">
      <c r="A886" s="45" t="s">
        <v>8764</v>
      </c>
      <c r="B886" s="46"/>
      <c r="C886" s="47">
        <v>62.85</v>
      </c>
      <c r="D886" s="47">
        <f t="shared" si="17"/>
        <v>0</v>
      </c>
      <c r="E886" s="48" t="s">
        <v>8765</v>
      </c>
      <c r="F886" s="49" t="s">
        <v>7505</v>
      </c>
      <c r="G886" s="49" t="s">
        <v>7499</v>
      </c>
      <c r="H886" s="49" t="s">
        <v>7500</v>
      </c>
      <c r="I886" s="50" t="s">
        <v>7501</v>
      </c>
      <c r="J886" s="48" t="s">
        <v>7511</v>
      </c>
      <c r="K886" s="50">
        <v>6</v>
      </c>
      <c r="L886" s="50" t="s">
        <v>7502</v>
      </c>
    </row>
    <row r="887" spans="1:12">
      <c r="A887" s="45" t="s">
        <v>8766</v>
      </c>
      <c r="B887" s="46"/>
      <c r="C887" s="47">
        <v>125.82</v>
      </c>
      <c r="D887" s="47">
        <f t="shared" si="17"/>
        <v>0</v>
      </c>
      <c r="E887" s="48" t="s">
        <v>7662</v>
      </c>
      <c r="F887" s="49" t="s">
        <v>7531</v>
      </c>
      <c r="G887" s="49" t="s">
        <v>7499</v>
      </c>
      <c r="H887" s="49" t="s">
        <v>7500</v>
      </c>
      <c r="I887" s="50" t="s">
        <v>7501</v>
      </c>
      <c r="J887" s="48" t="s">
        <v>7839</v>
      </c>
      <c r="K887" s="50">
        <v>6</v>
      </c>
      <c r="L887" s="50" t="s">
        <v>7502</v>
      </c>
    </row>
    <row r="888" spans="1:12">
      <c r="A888" s="45" t="s">
        <v>8767</v>
      </c>
      <c r="B888" s="46"/>
      <c r="C888" s="47">
        <v>42</v>
      </c>
      <c r="D888" s="47">
        <f t="shared" si="17"/>
        <v>0</v>
      </c>
      <c r="E888" s="48" t="s">
        <v>7899</v>
      </c>
      <c r="F888" s="49" t="s">
        <v>7513</v>
      </c>
      <c r="G888" s="49" t="s">
        <v>7806</v>
      </c>
      <c r="H888" s="49" t="s">
        <v>7552</v>
      </c>
      <c r="I888" s="50" t="s">
        <v>7501</v>
      </c>
      <c r="J888" s="48" t="s">
        <v>7511</v>
      </c>
      <c r="K888" s="50">
        <v>6</v>
      </c>
      <c r="L888" s="50" t="s">
        <v>7502</v>
      </c>
    </row>
    <row r="889" spans="1:12">
      <c r="A889" s="45" t="s">
        <v>8768</v>
      </c>
      <c r="B889" s="46"/>
      <c r="C889" s="47">
        <v>119.97</v>
      </c>
      <c r="D889" s="47">
        <f t="shared" si="17"/>
        <v>0</v>
      </c>
      <c r="E889" s="48" t="s">
        <v>7790</v>
      </c>
      <c r="F889" s="49" t="s">
        <v>7689</v>
      </c>
      <c r="G889" s="49" t="s">
        <v>7526</v>
      </c>
      <c r="H889" s="49" t="s">
        <v>7500</v>
      </c>
      <c r="I889" s="50" t="s">
        <v>7501</v>
      </c>
      <c r="J889" s="48" t="s">
        <v>7502</v>
      </c>
      <c r="K889" s="50">
        <v>13</v>
      </c>
      <c r="L889" s="50" t="s">
        <v>7502</v>
      </c>
    </row>
    <row r="890" spans="1:12">
      <c r="A890" s="45" t="s">
        <v>8769</v>
      </c>
      <c r="B890" s="46"/>
      <c r="C890" s="47">
        <v>119.97</v>
      </c>
      <c r="D890" s="47">
        <f t="shared" si="17"/>
        <v>0</v>
      </c>
      <c r="E890" s="48" t="s">
        <v>7790</v>
      </c>
      <c r="F890" s="49" t="s">
        <v>7689</v>
      </c>
      <c r="G890" s="49" t="s">
        <v>7526</v>
      </c>
      <c r="H890" s="49" t="s">
        <v>7500</v>
      </c>
      <c r="I890" s="50" t="s">
        <v>7501</v>
      </c>
      <c r="J890" s="48" t="s">
        <v>7502</v>
      </c>
      <c r="K890" s="50">
        <v>13</v>
      </c>
      <c r="L890" s="50" t="s">
        <v>7502</v>
      </c>
    </row>
    <row r="891" spans="1:12">
      <c r="A891" s="45" t="s">
        <v>8770</v>
      </c>
      <c r="B891" s="46"/>
      <c r="C891" s="47">
        <v>65.97</v>
      </c>
      <c r="D891" s="47">
        <f t="shared" si="17"/>
        <v>0</v>
      </c>
      <c r="E891" s="48" t="s">
        <v>8434</v>
      </c>
      <c r="F891" s="49" t="s">
        <v>7505</v>
      </c>
      <c r="G891" s="49" t="s">
        <v>7499</v>
      </c>
      <c r="H891" s="49" t="s">
        <v>7500</v>
      </c>
      <c r="I891" s="50" t="s">
        <v>7501</v>
      </c>
      <c r="J891" s="48" t="s">
        <v>7537</v>
      </c>
      <c r="K891" s="50">
        <v>18</v>
      </c>
      <c r="L891" s="50" t="s">
        <v>7534</v>
      </c>
    </row>
    <row r="892" spans="1:12">
      <c r="A892" s="51" t="s">
        <v>8771</v>
      </c>
      <c r="B892" s="43"/>
      <c r="C892" s="72">
        <v>44.97</v>
      </c>
      <c r="D892" s="47">
        <f t="shared" si="17"/>
        <v>0</v>
      </c>
      <c r="E892" s="61" t="s">
        <v>7981</v>
      </c>
      <c r="F892" s="61" t="s">
        <v>7692</v>
      </c>
      <c r="G892" s="61" t="s">
        <v>7499</v>
      </c>
      <c r="H892" s="61" t="s">
        <v>7500</v>
      </c>
      <c r="I892" s="62" t="s">
        <v>7501</v>
      </c>
      <c r="J892" s="61" t="s">
        <v>7502</v>
      </c>
      <c r="K892" s="64">
        <v>12</v>
      </c>
      <c r="L892" s="62" t="s">
        <v>7502</v>
      </c>
    </row>
    <row r="893" spans="1:12">
      <c r="A893" s="45" t="s">
        <v>8772</v>
      </c>
      <c r="B893" s="46"/>
      <c r="C893" s="47">
        <v>69</v>
      </c>
      <c r="D893" s="47">
        <f t="shared" si="17"/>
        <v>0</v>
      </c>
      <c r="E893" s="48" t="s">
        <v>7701</v>
      </c>
      <c r="F893" s="49" t="s">
        <v>7702</v>
      </c>
      <c r="G893" s="49" t="s">
        <v>7499</v>
      </c>
      <c r="H893" s="49" t="s">
        <v>7500</v>
      </c>
      <c r="I893" s="50" t="s">
        <v>7501</v>
      </c>
      <c r="J893" s="48" t="s">
        <v>7647</v>
      </c>
      <c r="K893" s="50">
        <v>5</v>
      </c>
      <c r="L893" s="50" t="s">
        <v>7502</v>
      </c>
    </row>
    <row r="894" spans="1:12">
      <c r="A894" s="51" t="s">
        <v>8773</v>
      </c>
      <c r="B894" s="43"/>
      <c r="C894" s="58">
        <v>89.97</v>
      </c>
      <c r="D894" s="47">
        <f t="shared" si="17"/>
        <v>0</v>
      </c>
      <c r="E894" s="52" t="s">
        <v>8056</v>
      </c>
      <c r="F894" s="52" t="s">
        <v>7498</v>
      </c>
      <c r="G894" s="52" t="s">
        <v>7806</v>
      </c>
      <c r="H894" s="52" t="s">
        <v>7552</v>
      </c>
      <c r="I894" s="53" t="s">
        <v>7501</v>
      </c>
      <c r="J894" s="54" t="s">
        <v>7502</v>
      </c>
      <c r="K894" s="55">
        <v>12</v>
      </c>
      <c r="L894" s="53" t="s">
        <v>7502</v>
      </c>
    </row>
    <row r="895" spans="1:12">
      <c r="A895" s="45" t="s">
        <v>8774</v>
      </c>
      <c r="B895" s="46"/>
      <c r="C895" s="47">
        <v>96</v>
      </c>
      <c r="D895" s="47">
        <f t="shared" si="17"/>
        <v>0</v>
      </c>
      <c r="E895" s="48" t="s">
        <v>8056</v>
      </c>
      <c r="F895" s="49" t="s">
        <v>7498</v>
      </c>
      <c r="G895" s="49" t="s">
        <v>7806</v>
      </c>
      <c r="H895" s="49" t="s">
        <v>7552</v>
      </c>
      <c r="I895" s="50" t="s">
        <v>7630</v>
      </c>
      <c r="J895" s="48" t="s">
        <v>7502</v>
      </c>
      <c r="K895" s="50">
        <v>12</v>
      </c>
      <c r="L895" s="50" t="s">
        <v>7502</v>
      </c>
    </row>
    <row r="896" spans="1:12">
      <c r="A896" s="45" t="s">
        <v>8775</v>
      </c>
      <c r="B896" s="46"/>
      <c r="C896" s="47">
        <v>111</v>
      </c>
      <c r="D896" s="47">
        <f t="shared" si="17"/>
        <v>0</v>
      </c>
      <c r="E896" s="48" t="s">
        <v>8341</v>
      </c>
      <c r="F896" s="49" t="s">
        <v>7498</v>
      </c>
      <c r="G896" s="49" t="s">
        <v>8342</v>
      </c>
      <c r="H896" s="49" t="s">
        <v>7500</v>
      </c>
      <c r="I896" s="50" t="s">
        <v>7501</v>
      </c>
      <c r="J896" s="48" t="s">
        <v>7502</v>
      </c>
      <c r="K896" s="50">
        <v>11</v>
      </c>
      <c r="L896" s="50" t="s">
        <v>7502</v>
      </c>
    </row>
    <row r="897" spans="1:12">
      <c r="A897" s="45" t="s">
        <v>8776</v>
      </c>
      <c r="B897" s="46"/>
      <c r="C897" s="47">
        <v>127.91</v>
      </c>
      <c r="D897" s="47">
        <f t="shared" si="17"/>
        <v>0</v>
      </c>
      <c r="E897" s="48" t="s">
        <v>7832</v>
      </c>
      <c r="F897" s="49" t="s">
        <v>7498</v>
      </c>
      <c r="G897" s="49" t="s">
        <v>7793</v>
      </c>
      <c r="H897" s="49" t="s">
        <v>7500</v>
      </c>
      <c r="I897" s="50" t="s">
        <v>7501</v>
      </c>
      <c r="J897" s="48" t="s">
        <v>7502</v>
      </c>
      <c r="K897" s="50">
        <v>12</v>
      </c>
      <c r="L897" s="50" t="s">
        <v>7502</v>
      </c>
    </row>
    <row r="898" spans="1:12">
      <c r="A898" s="45" t="s">
        <v>8777</v>
      </c>
      <c r="B898" s="46"/>
      <c r="C898" s="47">
        <v>92.97</v>
      </c>
      <c r="D898" s="47">
        <f t="shared" si="17"/>
        <v>0</v>
      </c>
      <c r="E898" s="48" t="s">
        <v>8336</v>
      </c>
      <c r="F898" s="49" t="s">
        <v>7498</v>
      </c>
      <c r="G898" s="49" t="s">
        <v>7960</v>
      </c>
      <c r="H898" s="49" t="s">
        <v>7821</v>
      </c>
      <c r="I898" s="50" t="s">
        <v>7501</v>
      </c>
      <c r="J898" s="48" t="s">
        <v>7502</v>
      </c>
      <c r="K898" s="50">
        <v>12</v>
      </c>
      <c r="L898" s="50" t="s">
        <v>7502</v>
      </c>
    </row>
    <row r="899" spans="1:12">
      <c r="A899" s="45" t="s">
        <v>8778</v>
      </c>
      <c r="B899" s="46"/>
      <c r="C899" s="47">
        <v>59.97</v>
      </c>
      <c r="D899" s="47">
        <f t="shared" si="17"/>
        <v>0</v>
      </c>
      <c r="E899" s="48" t="s">
        <v>8165</v>
      </c>
      <c r="F899" s="49" t="s">
        <v>7498</v>
      </c>
      <c r="G899" s="49" t="s">
        <v>7941</v>
      </c>
      <c r="H899" s="49" t="s">
        <v>7500</v>
      </c>
      <c r="I899" s="50" t="s">
        <v>7501</v>
      </c>
      <c r="J899" s="48" t="s">
        <v>7502</v>
      </c>
      <c r="K899" s="50">
        <v>12</v>
      </c>
      <c r="L899" s="50" t="s">
        <v>7502</v>
      </c>
    </row>
    <row r="900" spans="1:12">
      <c r="A900" s="45" t="s">
        <v>8779</v>
      </c>
      <c r="B900" s="46"/>
      <c r="C900" s="47">
        <v>89.97</v>
      </c>
      <c r="D900" s="47">
        <f t="shared" si="17"/>
        <v>0</v>
      </c>
      <c r="E900" s="48" t="s">
        <v>8346</v>
      </c>
      <c r="F900" s="49" t="s">
        <v>7498</v>
      </c>
      <c r="G900" s="49" t="s">
        <v>7972</v>
      </c>
      <c r="H900" s="49" t="s">
        <v>7500</v>
      </c>
      <c r="I900" s="50" t="s">
        <v>7501</v>
      </c>
      <c r="J900" s="48" t="s">
        <v>7502</v>
      </c>
      <c r="K900" s="76">
        <v>12</v>
      </c>
      <c r="L900" s="50" t="s">
        <v>7502</v>
      </c>
    </row>
    <row r="901" spans="1:12">
      <c r="A901" s="45" t="s">
        <v>8780</v>
      </c>
      <c r="B901" s="46"/>
      <c r="C901" s="47">
        <v>134.71</v>
      </c>
      <c r="D901" s="47">
        <f t="shared" si="17"/>
        <v>0</v>
      </c>
      <c r="E901" s="48" t="s">
        <v>7888</v>
      </c>
      <c r="F901" s="49" t="s">
        <v>7498</v>
      </c>
      <c r="G901" s="49" t="s">
        <v>7526</v>
      </c>
      <c r="H901" s="49" t="s">
        <v>7500</v>
      </c>
      <c r="I901" s="50" t="s">
        <v>7501</v>
      </c>
      <c r="J901" s="48" t="s">
        <v>7502</v>
      </c>
      <c r="K901" s="50">
        <v>12</v>
      </c>
      <c r="L901" s="50" t="s">
        <v>7502</v>
      </c>
    </row>
    <row r="902" spans="1:12">
      <c r="A902" s="45" t="s">
        <v>8781</v>
      </c>
      <c r="B902" s="46"/>
      <c r="C902" s="47">
        <v>119.97</v>
      </c>
      <c r="D902" s="47">
        <f t="shared" si="17"/>
        <v>0</v>
      </c>
      <c r="E902" s="48" t="s">
        <v>8782</v>
      </c>
      <c r="F902" s="49" t="s">
        <v>7507</v>
      </c>
      <c r="G902" s="49" t="s">
        <v>7499</v>
      </c>
      <c r="H902" s="49" t="s">
        <v>7500</v>
      </c>
      <c r="I902" s="50" t="s">
        <v>7501</v>
      </c>
      <c r="J902" s="48" t="s">
        <v>7502</v>
      </c>
      <c r="K902" s="50">
        <v>12</v>
      </c>
      <c r="L902" s="50" t="s">
        <v>7502</v>
      </c>
    </row>
    <row r="903" spans="1:12">
      <c r="A903" s="51" t="s">
        <v>8783</v>
      </c>
      <c r="B903" s="43"/>
      <c r="C903" s="58">
        <v>179.97</v>
      </c>
      <c r="D903" s="47">
        <f t="shared" si="17"/>
        <v>0</v>
      </c>
      <c r="E903" s="52" t="s">
        <v>8165</v>
      </c>
      <c r="F903" s="52" t="s">
        <v>7510</v>
      </c>
      <c r="G903" s="52" t="s">
        <v>7941</v>
      </c>
      <c r="H903" s="52" t="s">
        <v>7500</v>
      </c>
      <c r="I903" s="53" t="s">
        <v>7501</v>
      </c>
      <c r="J903" s="54" t="s">
        <v>7502</v>
      </c>
      <c r="K903" s="55">
        <v>10</v>
      </c>
      <c r="L903" s="53" t="s">
        <v>7502</v>
      </c>
    </row>
    <row r="904" spans="1:12">
      <c r="A904" s="45" t="s">
        <v>8784</v>
      </c>
      <c r="B904" s="46"/>
      <c r="C904" s="47">
        <v>101.57</v>
      </c>
      <c r="D904" s="47">
        <f t="shared" si="17"/>
        <v>0</v>
      </c>
      <c r="E904" s="48" t="s">
        <v>8576</v>
      </c>
      <c r="F904" s="49" t="s">
        <v>7498</v>
      </c>
      <c r="G904" s="49" t="s">
        <v>7817</v>
      </c>
      <c r="H904" s="49" t="s">
        <v>7552</v>
      </c>
      <c r="I904" s="50" t="s">
        <v>7501</v>
      </c>
      <c r="J904" s="48" t="s">
        <v>7502</v>
      </c>
      <c r="K904" s="50">
        <v>12</v>
      </c>
      <c r="L904" s="50" t="s">
        <v>7502</v>
      </c>
    </row>
    <row r="905" spans="1:12">
      <c r="A905" s="45" t="s">
        <v>8785</v>
      </c>
      <c r="B905" s="46"/>
      <c r="C905" s="47">
        <v>108</v>
      </c>
      <c r="D905" s="47">
        <f t="shared" si="17"/>
        <v>0</v>
      </c>
      <c r="E905" s="48" t="s">
        <v>8056</v>
      </c>
      <c r="F905" s="49" t="s">
        <v>7505</v>
      </c>
      <c r="G905" s="49" t="s">
        <v>7806</v>
      </c>
      <c r="H905" s="49" t="s">
        <v>7552</v>
      </c>
      <c r="I905" s="50" t="s">
        <v>7501</v>
      </c>
      <c r="J905" s="48" t="s">
        <v>7502</v>
      </c>
      <c r="K905" s="50">
        <v>12</v>
      </c>
      <c r="L905" s="50" t="s">
        <v>7502</v>
      </c>
    </row>
    <row r="906" spans="1:12">
      <c r="A906" s="45" t="s">
        <v>8786</v>
      </c>
      <c r="B906" s="46"/>
      <c r="C906" s="47">
        <v>437.08</v>
      </c>
      <c r="D906" s="47">
        <f t="shared" si="17"/>
        <v>0</v>
      </c>
      <c r="E906" s="48" t="s">
        <v>8787</v>
      </c>
      <c r="F906" s="49" t="s">
        <v>7539</v>
      </c>
      <c r="G906" s="49" t="s">
        <v>7863</v>
      </c>
      <c r="H906" s="49" t="s">
        <v>7864</v>
      </c>
      <c r="I906" s="50" t="s">
        <v>7501</v>
      </c>
      <c r="J906" s="48" t="s">
        <v>7502</v>
      </c>
      <c r="K906" s="50">
        <v>12</v>
      </c>
      <c r="L906" s="50" t="s">
        <v>7502</v>
      </c>
    </row>
    <row r="907" spans="1:12">
      <c r="A907" s="45" t="s">
        <v>8788</v>
      </c>
      <c r="B907" s="46"/>
      <c r="C907" s="47">
        <v>45</v>
      </c>
      <c r="D907" s="47">
        <f t="shared" si="17"/>
        <v>0</v>
      </c>
      <c r="E907" s="48" t="s">
        <v>7680</v>
      </c>
      <c r="F907" s="49" t="s">
        <v>7545</v>
      </c>
      <c r="G907" s="49" t="s">
        <v>7499</v>
      </c>
      <c r="H907" s="49" t="s">
        <v>7500</v>
      </c>
      <c r="I907" s="50" t="s">
        <v>7501</v>
      </c>
      <c r="J907" s="48" t="s">
        <v>7511</v>
      </c>
      <c r="K907" s="50">
        <v>6</v>
      </c>
      <c r="L907" s="50" t="s">
        <v>7502</v>
      </c>
    </row>
    <row r="908" spans="1:12">
      <c r="A908" s="45" t="s">
        <v>8789</v>
      </c>
      <c r="B908" s="46"/>
      <c r="C908" s="47">
        <v>35.770000000000003</v>
      </c>
      <c r="D908" s="47">
        <f t="shared" si="17"/>
        <v>0</v>
      </c>
      <c r="E908" s="48" t="s">
        <v>8790</v>
      </c>
      <c r="F908" s="49" t="s">
        <v>7596</v>
      </c>
      <c r="G908" s="49" t="s">
        <v>8111</v>
      </c>
      <c r="H908" s="49" t="s">
        <v>7500</v>
      </c>
      <c r="I908" s="50" t="s">
        <v>7501</v>
      </c>
      <c r="J908" s="48" t="s">
        <v>7511</v>
      </c>
      <c r="K908" s="50">
        <v>6</v>
      </c>
      <c r="L908" s="50" t="s">
        <v>7502</v>
      </c>
    </row>
    <row r="909" spans="1:12">
      <c r="A909" s="45" t="s">
        <v>8791</v>
      </c>
      <c r="B909" s="46"/>
      <c r="C909" s="47">
        <v>132.24</v>
      </c>
      <c r="D909" s="47">
        <f t="shared" si="17"/>
        <v>0</v>
      </c>
      <c r="E909" s="48" t="s">
        <v>7819</v>
      </c>
      <c r="F909" s="49" t="s">
        <v>7505</v>
      </c>
      <c r="G909" s="49" t="s">
        <v>7820</v>
      </c>
      <c r="H909" s="49" t="s">
        <v>7821</v>
      </c>
      <c r="I909" s="50" t="s">
        <v>7501</v>
      </c>
      <c r="J909" s="48" t="s">
        <v>7502</v>
      </c>
      <c r="K909" s="50">
        <v>12</v>
      </c>
      <c r="L909" s="50" t="s">
        <v>7502</v>
      </c>
    </row>
    <row r="910" spans="1:12">
      <c r="A910" s="45" t="s">
        <v>8792</v>
      </c>
      <c r="B910" s="46"/>
      <c r="C910" s="47">
        <v>57.56</v>
      </c>
      <c r="D910" s="47">
        <f t="shared" si="17"/>
        <v>0</v>
      </c>
      <c r="E910" s="48" t="s">
        <v>7873</v>
      </c>
      <c r="F910" s="49" t="s">
        <v>7590</v>
      </c>
      <c r="G910" s="49" t="s">
        <v>7793</v>
      </c>
      <c r="H910" s="49" t="s">
        <v>7500</v>
      </c>
      <c r="I910" s="50" t="s">
        <v>7501</v>
      </c>
      <c r="J910" s="48" t="s">
        <v>7511</v>
      </c>
      <c r="K910" s="65">
        <v>6</v>
      </c>
      <c r="L910" s="50" t="s">
        <v>7502</v>
      </c>
    </row>
    <row r="911" spans="1:12">
      <c r="A911" s="56" t="s">
        <v>8793</v>
      </c>
      <c r="B911" s="43"/>
      <c r="C911" s="82">
        <v>126.99</v>
      </c>
      <c r="D911" s="47">
        <v>0</v>
      </c>
      <c r="E911" s="54" t="s">
        <v>8439</v>
      </c>
      <c r="F911" s="54" t="s">
        <v>7590</v>
      </c>
      <c r="G911" s="53" t="s">
        <v>7526</v>
      </c>
      <c r="H911" s="52" t="s">
        <v>7500</v>
      </c>
      <c r="I911" s="53" t="s">
        <v>7501</v>
      </c>
      <c r="J911" s="52" t="s">
        <v>7502</v>
      </c>
      <c r="K911" s="55">
        <v>12</v>
      </c>
      <c r="L911" s="53" t="s">
        <v>7502</v>
      </c>
    </row>
    <row r="912" spans="1:12">
      <c r="A912" s="45" t="s">
        <v>8794</v>
      </c>
      <c r="B912" s="47"/>
      <c r="C912" s="47">
        <v>20.97</v>
      </c>
      <c r="D912" s="47">
        <f t="shared" ref="D912:D975" si="18">B912*C912</f>
        <v>0</v>
      </c>
      <c r="E912" s="48" t="s">
        <v>7634</v>
      </c>
      <c r="F912" s="49" t="s">
        <v>7590</v>
      </c>
      <c r="G912" s="49" t="s">
        <v>7499</v>
      </c>
      <c r="H912" s="49" t="s">
        <v>7500</v>
      </c>
      <c r="I912" s="50" t="s">
        <v>7501</v>
      </c>
      <c r="J912" s="48" t="s">
        <v>7852</v>
      </c>
      <c r="K912" s="50">
        <v>1</v>
      </c>
      <c r="L912" s="50" t="str">
        <f>IF(J912="Weekly","Weekly",IF(J912="Biweekly","Weekly","Monthly"))</f>
        <v>Monthly</v>
      </c>
    </row>
    <row r="913" spans="1:12">
      <c r="A913" s="51" t="s">
        <v>8795</v>
      </c>
      <c r="B913" s="43"/>
      <c r="C913" s="47">
        <v>353.01</v>
      </c>
      <c r="D913" s="47">
        <f t="shared" si="18"/>
        <v>0</v>
      </c>
      <c r="E913" s="52" t="s">
        <v>7525</v>
      </c>
      <c r="F913" s="52" t="s">
        <v>7498</v>
      </c>
      <c r="G913" s="52" t="s">
        <v>7526</v>
      </c>
      <c r="H913" s="52" t="s">
        <v>7500</v>
      </c>
      <c r="I913" s="53" t="s">
        <v>7501</v>
      </c>
      <c r="J913" s="54" t="s">
        <v>7534</v>
      </c>
      <c r="K913" s="55">
        <v>51</v>
      </c>
      <c r="L913" s="53" t="s">
        <v>7534</v>
      </c>
    </row>
    <row r="914" spans="1:12">
      <c r="A914" s="45" t="s">
        <v>8796</v>
      </c>
      <c r="B914" s="46"/>
      <c r="C914" s="47">
        <v>83.17</v>
      </c>
      <c r="D914" s="47">
        <f t="shared" si="18"/>
        <v>0</v>
      </c>
      <c r="E914" s="48" t="s">
        <v>7792</v>
      </c>
      <c r="F914" s="49" t="s">
        <v>7523</v>
      </c>
      <c r="G914" s="49" t="s">
        <v>7793</v>
      </c>
      <c r="H914" s="49" t="s">
        <v>7500</v>
      </c>
      <c r="I914" s="50" t="s">
        <v>7501</v>
      </c>
      <c r="J914" s="48" t="s">
        <v>7647</v>
      </c>
      <c r="K914" s="50">
        <v>4</v>
      </c>
      <c r="L914" s="50" t="s">
        <v>7502</v>
      </c>
    </row>
    <row r="915" spans="1:12">
      <c r="A915" s="45" t="s">
        <v>8797</v>
      </c>
      <c r="B915" s="46"/>
      <c r="C915" s="47">
        <v>39.119999999999997</v>
      </c>
      <c r="D915" s="47">
        <f t="shared" si="18"/>
        <v>0</v>
      </c>
      <c r="E915" s="48" t="s">
        <v>8089</v>
      </c>
      <c r="F915" s="49" t="s">
        <v>2</v>
      </c>
      <c r="G915" s="49" t="s">
        <v>7941</v>
      </c>
      <c r="H915" s="49" t="s">
        <v>7500</v>
      </c>
      <c r="I915" s="50" t="s">
        <v>7501</v>
      </c>
      <c r="J915" s="48" t="s">
        <v>7502</v>
      </c>
      <c r="K915" s="50">
        <v>12</v>
      </c>
      <c r="L915" s="50" t="s">
        <v>7502</v>
      </c>
    </row>
    <row r="916" spans="1:12">
      <c r="A916" s="56" t="s">
        <v>8798</v>
      </c>
      <c r="B916" s="43"/>
      <c r="C916" s="58">
        <v>61.62</v>
      </c>
      <c r="D916" s="47">
        <f t="shared" si="18"/>
        <v>0</v>
      </c>
      <c r="E916" s="67" t="s">
        <v>7686</v>
      </c>
      <c r="F916" s="68" t="s">
        <v>2</v>
      </c>
      <c r="G916" s="68" t="s">
        <v>7817</v>
      </c>
      <c r="H916" s="68" t="s">
        <v>7500</v>
      </c>
      <c r="I916" s="69" t="s">
        <v>7501</v>
      </c>
      <c r="J916" s="67" t="s">
        <v>7839</v>
      </c>
      <c r="K916" s="70">
        <v>2</v>
      </c>
      <c r="L916" s="71" t="s">
        <v>7502</v>
      </c>
    </row>
    <row r="917" spans="1:12">
      <c r="A917" s="45" t="s">
        <v>8799</v>
      </c>
      <c r="B917" s="46"/>
      <c r="C917" s="47">
        <v>89.97</v>
      </c>
      <c r="D917" s="47">
        <f t="shared" si="18"/>
        <v>0</v>
      </c>
      <c r="E917" s="48" t="s">
        <v>8346</v>
      </c>
      <c r="F917" s="49" t="s">
        <v>7498</v>
      </c>
      <c r="G917" s="49" t="s">
        <v>7972</v>
      </c>
      <c r="H917" s="49" t="s">
        <v>7500</v>
      </c>
      <c r="I917" s="50" t="s">
        <v>7501</v>
      </c>
      <c r="J917" s="48" t="s">
        <v>7502</v>
      </c>
      <c r="K917" s="76">
        <v>12</v>
      </c>
      <c r="L917" s="50" t="s">
        <v>7502</v>
      </c>
    </row>
    <row r="918" spans="1:12">
      <c r="A918" s="45" t="s">
        <v>8800</v>
      </c>
      <c r="B918" s="46"/>
      <c r="C918" s="47">
        <v>83.15</v>
      </c>
      <c r="D918" s="47">
        <f t="shared" si="18"/>
        <v>0</v>
      </c>
      <c r="E918" s="48" t="s">
        <v>8064</v>
      </c>
      <c r="F918" s="49" t="s">
        <v>7645</v>
      </c>
      <c r="G918" s="49" t="s">
        <v>7526</v>
      </c>
      <c r="H918" s="49" t="s">
        <v>7500</v>
      </c>
      <c r="I918" s="50" t="s">
        <v>7501</v>
      </c>
      <c r="J918" s="48" t="s">
        <v>7502</v>
      </c>
      <c r="K918" s="50">
        <v>12</v>
      </c>
      <c r="L918" s="50" t="s">
        <v>7502</v>
      </c>
    </row>
    <row r="919" spans="1:12">
      <c r="A919" s="45" t="s">
        <v>8801</v>
      </c>
      <c r="B919" s="46"/>
      <c r="C919" s="47">
        <v>90.08</v>
      </c>
      <c r="D919" s="47">
        <f t="shared" si="18"/>
        <v>0</v>
      </c>
      <c r="E919" s="48" t="s">
        <v>8064</v>
      </c>
      <c r="F919" s="49" t="s">
        <v>7692</v>
      </c>
      <c r="G919" s="49" t="s">
        <v>7526</v>
      </c>
      <c r="H919" s="49" t="s">
        <v>7500</v>
      </c>
      <c r="I919" s="50" t="s">
        <v>7501</v>
      </c>
      <c r="J919" s="48" t="s">
        <v>7502</v>
      </c>
      <c r="K919" s="50">
        <v>12</v>
      </c>
      <c r="L919" s="50" t="s">
        <v>7502</v>
      </c>
    </row>
    <row r="920" spans="1:12">
      <c r="A920" s="45" t="s">
        <v>8802</v>
      </c>
      <c r="B920" s="46"/>
      <c r="C920" s="47">
        <v>146.25</v>
      </c>
      <c r="D920" s="47">
        <f t="shared" si="18"/>
        <v>0</v>
      </c>
      <c r="E920" s="48" t="s">
        <v>8803</v>
      </c>
      <c r="F920" s="49" t="s">
        <v>7545</v>
      </c>
      <c r="G920" s="49" t="s">
        <v>7526</v>
      </c>
      <c r="H920" s="49" t="s">
        <v>7500</v>
      </c>
      <c r="I920" s="50" t="s">
        <v>7501</v>
      </c>
      <c r="J920" s="48" t="s">
        <v>7502</v>
      </c>
      <c r="K920" s="50">
        <v>13</v>
      </c>
      <c r="L920" s="50" t="s">
        <v>7502</v>
      </c>
    </row>
    <row r="921" spans="1:12">
      <c r="A921" s="45" t="s">
        <v>8804</v>
      </c>
      <c r="B921" s="46"/>
      <c r="C921" s="47">
        <v>134.71</v>
      </c>
      <c r="D921" s="47">
        <f t="shared" si="18"/>
        <v>0</v>
      </c>
      <c r="E921" s="48" t="s">
        <v>8803</v>
      </c>
      <c r="F921" s="49" t="s">
        <v>7545</v>
      </c>
      <c r="G921" s="49" t="s">
        <v>7526</v>
      </c>
      <c r="H921" s="49" t="s">
        <v>7500</v>
      </c>
      <c r="I921" s="50" t="s">
        <v>7501</v>
      </c>
      <c r="J921" s="48" t="s">
        <v>7502</v>
      </c>
      <c r="K921" s="50">
        <v>13</v>
      </c>
      <c r="L921" s="50" t="s">
        <v>7502</v>
      </c>
    </row>
    <row r="922" spans="1:12">
      <c r="A922" s="45" t="s">
        <v>8805</v>
      </c>
      <c r="B922" s="46"/>
      <c r="C922" s="47">
        <v>89.97</v>
      </c>
      <c r="D922" s="47">
        <f t="shared" si="18"/>
        <v>0</v>
      </c>
      <c r="E922" s="48" t="s">
        <v>8806</v>
      </c>
      <c r="F922" s="49" t="s">
        <v>7505</v>
      </c>
      <c r="G922" s="49" t="s">
        <v>7499</v>
      </c>
      <c r="H922" s="49" t="s">
        <v>7500</v>
      </c>
      <c r="I922" s="50" t="s">
        <v>7630</v>
      </c>
      <c r="J922" s="48" t="s">
        <v>7502</v>
      </c>
      <c r="K922" s="50">
        <v>13</v>
      </c>
      <c r="L922" s="50" t="s">
        <v>7502</v>
      </c>
    </row>
    <row r="923" spans="1:12">
      <c r="A923" s="45" t="s">
        <v>8807</v>
      </c>
      <c r="B923" s="46"/>
      <c r="C923" s="47">
        <v>92.88</v>
      </c>
      <c r="D923" s="47">
        <f t="shared" si="18"/>
        <v>0</v>
      </c>
      <c r="E923" s="48" t="s">
        <v>8191</v>
      </c>
      <c r="F923" s="49" t="s">
        <v>7515</v>
      </c>
      <c r="G923" s="49" t="s">
        <v>7960</v>
      </c>
      <c r="H923" s="49" t="s">
        <v>7821</v>
      </c>
      <c r="I923" s="50" t="s">
        <v>7501</v>
      </c>
      <c r="J923" s="48" t="s">
        <v>7502</v>
      </c>
      <c r="K923" s="50">
        <v>12</v>
      </c>
      <c r="L923" s="50" t="s">
        <v>7502</v>
      </c>
    </row>
    <row r="924" spans="1:12">
      <c r="A924" s="45" t="s">
        <v>8808</v>
      </c>
      <c r="B924" s="46"/>
      <c r="C924" s="47">
        <v>77.97</v>
      </c>
      <c r="D924" s="47">
        <f t="shared" si="18"/>
        <v>0</v>
      </c>
      <c r="E924" s="48" t="s">
        <v>7819</v>
      </c>
      <c r="F924" s="49" t="s">
        <v>7507</v>
      </c>
      <c r="G924" s="49" t="s">
        <v>7820</v>
      </c>
      <c r="H924" s="49" t="s">
        <v>7500</v>
      </c>
      <c r="I924" s="50" t="s">
        <v>7501</v>
      </c>
      <c r="J924" s="48" t="s">
        <v>7502</v>
      </c>
      <c r="K924" s="50">
        <v>12</v>
      </c>
      <c r="L924" s="50" t="s">
        <v>7502</v>
      </c>
    </row>
    <row r="925" spans="1:12">
      <c r="A925" s="45" t="s">
        <v>8809</v>
      </c>
      <c r="B925" s="46"/>
      <c r="C925" s="47">
        <v>83.89</v>
      </c>
      <c r="D925" s="47">
        <f t="shared" si="18"/>
        <v>0</v>
      </c>
      <c r="E925" s="48" t="s">
        <v>7923</v>
      </c>
      <c r="F925" s="49" t="s">
        <v>7539</v>
      </c>
      <c r="G925" s="49" t="s">
        <v>7817</v>
      </c>
      <c r="H925" s="49" t="s">
        <v>7552</v>
      </c>
      <c r="I925" s="50" t="s">
        <v>7501</v>
      </c>
      <c r="J925" s="48" t="s">
        <v>7502</v>
      </c>
      <c r="K925" s="50">
        <v>12</v>
      </c>
      <c r="L925" s="50" t="s">
        <v>7502</v>
      </c>
    </row>
    <row r="926" spans="1:12">
      <c r="A926" s="45" t="s">
        <v>8810</v>
      </c>
      <c r="B926" s="46"/>
      <c r="C926" s="47">
        <v>60.13</v>
      </c>
      <c r="D926" s="47">
        <f t="shared" si="18"/>
        <v>0</v>
      </c>
      <c r="E926" s="48" t="s">
        <v>7950</v>
      </c>
      <c r="F926" s="49" t="s">
        <v>7539</v>
      </c>
      <c r="G926" s="49" t="s">
        <v>7817</v>
      </c>
      <c r="H926" s="49" t="s">
        <v>7552</v>
      </c>
      <c r="I926" s="50" t="s">
        <v>7501</v>
      </c>
      <c r="J926" s="48" t="s">
        <v>7502</v>
      </c>
      <c r="K926" s="50">
        <v>12</v>
      </c>
      <c r="L926" s="50" t="s">
        <v>7502</v>
      </c>
    </row>
    <row r="927" spans="1:12">
      <c r="A927" s="45" t="s">
        <v>8811</v>
      </c>
      <c r="B927" s="46"/>
      <c r="C927" s="47">
        <v>73.53</v>
      </c>
      <c r="D927" s="47">
        <f t="shared" si="18"/>
        <v>0</v>
      </c>
      <c r="E927" s="48" t="s">
        <v>7925</v>
      </c>
      <c r="F927" s="49" t="s">
        <v>7539</v>
      </c>
      <c r="G927" s="49" t="s">
        <v>7817</v>
      </c>
      <c r="H927" s="49" t="s">
        <v>7552</v>
      </c>
      <c r="I927" s="50" t="s">
        <v>7501</v>
      </c>
      <c r="J927" s="48" t="s">
        <v>7502</v>
      </c>
      <c r="K927" s="50">
        <v>12</v>
      </c>
      <c r="L927" s="50" t="s">
        <v>7502</v>
      </c>
    </row>
    <row r="928" spans="1:12">
      <c r="A928" s="45" t="s">
        <v>8812</v>
      </c>
      <c r="B928" s="46"/>
      <c r="C928" s="47">
        <v>224.51</v>
      </c>
      <c r="D928" s="47">
        <f t="shared" si="18"/>
        <v>0</v>
      </c>
      <c r="E928" s="48" t="s">
        <v>7810</v>
      </c>
      <c r="F928" s="49" t="s">
        <v>7886</v>
      </c>
      <c r="G928" s="49" t="s">
        <v>7526</v>
      </c>
      <c r="H928" s="49" t="s">
        <v>7500</v>
      </c>
      <c r="I928" s="50" t="s">
        <v>7501</v>
      </c>
      <c r="J928" s="48" t="s">
        <v>7502</v>
      </c>
      <c r="K928" s="50">
        <v>12</v>
      </c>
      <c r="L928" s="50" t="s">
        <v>7502</v>
      </c>
    </row>
    <row r="929" spans="1:12">
      <c r="A929" s="45" t="s">
        <v>8813</v>
      </c>
      <c r="B929" s="46"/>
      <c r="C929" s="47">
        <v>40.08</v>
      </c>
      <c r="D929" s="47">
        <f t="shared" si="18"/>
        <v>0</v>
      </c>
      <c r="E929" s="48" t="s">
        <v>7919</v>
      </c>
      <c r="F929" s="49" t="s">
        <v>2</v>
      </c>
      <c r="G929" s="49" t="s">
        <v>7817</v>
      </c>
      <c r="H929" s="49" t="s">
        <v>7552</v>
      </c>
      <c r="I929" s="50" t="s">
        <v>7501</v>
      </c>
      <c r="J929" s="48" t="s">
        <v>7502</v>
      </c>
      <c r="K929" s="50">
        <v>12</v>
      </c>
      <c r="L929" s="50" t="s">
        <v>7502</v>
      </c>
    </row>
    <row r="930" spans="1:12">
      <c r="A930" s="45" t="s">
        <v>8814</v>
      </c>
      <c r="B930" s="46"/>
      <c r="C930" s="47">
        <v>253.51</v>
      </c>
      <c r="D930" s="47">
        <f t="shared" si="18"/>
        <v>0</v>
      </c>
      <c r="E930" s="49" t="s">
        <v>7686</v>
      </c>
      <c r="F930" s="49" t="s">
        <v>2</v>
      </c>
      <c r="G930" s="49" t="s">
        <v>7817</v>
      </c>
      <c r="H930" s="49" t="s">
        <v>7552</v>
      </c>
      <c r="I930" s="50" t="s">
        <v>7501</v>
      </c>
      <c r="J930" s="48" t="s">
        <v>7534</v>
      </c>
      <c r="K930" s="50">
        <v>52</v>
      </c>
      <c r="L930" s="50" t="s">
        <v>7534</v>
      </c>
    </row>
    <row r="931" spans="1:12">
      <c r="A931" s="45" t="s">
        <v>8815</v>
      </c>
      <c r="B931" s="46"/>
      <c r="C931" s="47">
        <v>33.72</v>
      </c>
      <c r="D931" s="47">
        <f t="shared" si="18"/>
        <v>0</v>
      </c>
      <c r="E931" s="48" t="s">
        <v>7686</v>
      </c>
      <c r="F931" s="49" t="s">
        <v>7498</v>
      </c>
      <c r="G931" s="49" t="s">
        <v>7817</v>
      </c>
      <c r="H931" s="49" t="s">
        <v>7552</v>
      </c>
      <c r="I931" s="50" t="s">
        <v>7501</v>
      </c>
      <c r="J931" s="48" t="s">
        <v>7502</v>
      </c>
      <c r="K931" s="50">
        <v>12</v>
      </c>
      <c r="L931" s="50" t="s">
        <v>7502</v>
      </c>
    </row>
    <row r="932" spans="1:12">
      <c r="A932" s="45" t="s">
        <v>8816</v>
      </c>
      <c r="B932" s="46"/>
      <c r="C932" s="47">
        <v>280.2</v>
      </c>
      <c r="D932" s="47">
        <f t="shared" si="18"/>
        <v>0</v>
      </c>
      <c r="E932" s="49" t="s">
        <v>7686</v>
      </c>
      <c r="F932" s="49" t="s">
        <v>2</v>
      </c>
      <c r="G932" s="49" t="s">
        <v>7806</v>
      </c>
      <c r="H932" s="49" t="s">
        <v>7552</v>
      </c>
      <c r="I932" s="50" t="s">
        <v>7501</v>
      </c>
      <c r="J932" s="48" t="s">
        <v>7534</v>
      </c>
      <c r="K932" s="50">
        <v>51</v>
      </c>
      <c r="L932" s="50" t="s">
        <v>7534</v>
      </c>
    </row>
    <row r="933" spans="1:12">
      <c r="A933" s="45" t="s">
        <v>8817</v>
      </c>
      <c r="B933" s="46"/>
      <c r="C933" s="47">
        <v>104.97</v>
      </c>
      <c r="D933" s="47">
        <f t="shared" si="18"/>
        <v>0</v>
      </c>
      <c r="E933" s="49" t="s">
        <v>8818</v>
      </c>
      <c r="F933" s="49" t="s">
        <v>7505</v>
      </c>
      <c r="G933" s="49" t="s">
        <v>8187</v>
      </c>
      <c r="H933" s="49" t="s">
        <v>7500</v>
      </c>
      <c r="I933" s="50" t="s">
        <v>7501</v>
      </c>
      <c r="J933" s="48" t="s">
        <v>7502</v>
      </c>
      <c r="K933" s="50">
        <v>12</v>
      </c>
      <c r="L933" s="50" t="s">
        <v>7502</v>
      </c>
    </row>
    <row r="934" spans="1:12">
      <c r="A934" s="45" t="s">
        <v>8819</v>
      </c>
      <c r="B934" s="46"/>
      <c r="C934" s="47">
        <v>7.04</v>
      </c>
      <c r="D934" s="47">
        <f t="shared" si="18"/>
        <v>0</v>
      </c>
      <c r="E934" s="48" t="s">
        <v>8759</v>
      </c>
      <c r="F934" s="49" t="s">
        <v>7513</v>
      </c>
      <c r="G934" s="49" t="s">
        <v>7793</v>
      </c>
      <c r="H934" s="49" t="s">
        <v>7500</v>
      </c>
      <c r="I934" s="50" t="s">
        <v>7501</v>
      </c>
      <c r="J934" s="48" t="s">
        <v>7839</v>
      </c>
      <c r="K934" s="50">
        <v>2</v>
      </c>
      <c r="L934" s="50" t="s">
        <v>7502</v>
      </c>
    </row>
    <row r="935" spans="1:12">
      <c r="A935" s="45" t="s">
        <v>8820</v>
      </c>
      <c r="B935" s="46"/>
      <c r="C935" s="47">
        <v>69.59</v>
      </c>
      <c r="D935" s="47">
        <f t="shared" si="18"/>
        <v>0</v>
      </c>
      <c r="E935" s="48" t="s">
        <v>8110</v>
      </c>
      <c r="F935" s="49" t="s">
        <v>7531</v>
      </c>
      <c r="G935" s="49" t="s">
        <v>8111</v>
      </c>
      <c r="H935" s="49" t="s">
        <v>7500</v>
      </c>
      <c r="I935" s="50" t="s">
        <v>7501</v>
      </c>
      <c r="J935" s="48" t="s">
        <v>7502</v>
      </c>
      <c r="K935" s="50">
        <v>12</v>
      </c>
      <c r="L935" s="50" t="s">
        <v>7502</v>
      </c>
    </row>
    <row r="936" spans="1:12">
      <c r="A936" s="45" t="s">
        <v>8821</v>
      </c>
      <c r="B936" s="46"/>
      <c r="C936" s="47">
        <v>89.97</v>
      </c>
      <c r="D936" s="47">
        <f t="shared" si="18"/>
        <v>0</v>
      </c>
      <c r="E936" s="48" t="s">
        <v>8346</v>
      </c>
      <c r="F936" s="49" t="s">
        <v>7498</v>
      </c>
      <c r="G936" s="49" t="s">
        <v>7972</v>
      </c>
      <c r="H936" s="49" t="s">
        <v>7500</v>
      </c>
      <c r="I936" s="50" t="s">
        <v>7501</v>
      </c>
      <c r="J936" s="48" t="s">
        <v>7502</v>
      </c>
      <c r="K936" s="76">
        <v>12</v>
      </c>
      <c r="L936" s="50" t="s">
        <v>7502</v>
      </c>
    </row>
    <row r="937" spans="1:12">
      <c r="A937" s="45" t="s">
        <v>8822</v>
      </c>
      <c r="B937" s="46"/>
      <c r="C937" s="47">
        <v>67.92</v>
      </c>
      <c r="D937" s="47">
        <f t="shared" si="18"/>
        <v>0</v>
      </c>
      <c r="E937" s="48" t="s">
        <v>8089</v>
      </c>
      <c r="F937" s="49" t="s">
        <v>7531</v>
      </c>
      <c r="G937" s="49" t="s">
        <v>7941</v>
      </c>
      <c r="H937" s="49" t="s">
        <v>7500</v>
      </c>
      <c r="I937" s="50" t="s">
        <v>7501</v>
      </c>
      <c r="J937" s="48" t="s">
        <v>7502</v>
      </c>
      <c r="K937" s="50">
        <v>10</v>
      </c>
      <c r="L937" s="50" t="s">
        <v>7502</v>
      </c>
    </row>
    <row r="938" spans="1:12">
      <c r="A938" s="45" t="s">
        <v>8823</v>
      </c>
      <c r="B938" s="46"/>
      <c r="C938" s="47">
        <v>134.71</v>
      </c>
      <c r="D938" s="47">
        <f t="shared" si="18"/>
        <v>0</v>
      </c>
      <c r="E938" s="48" t="s">
        <v>8803</v>
      </c>
      <c r="F938" s="49" t="s">
        <v>7545</v>
      </c>
      <c r="G938" s="49" t="s">
        <v>7526</v>
      </c>
      <c r="H938" s="49" t="s">
        <v>7500</v>
      </c>
      <c r="I938" s="50" t="s">
        <v>7501</v>
      </c>
      <c r="J938" s="48" t="s">
        <v>7502</v>
      </c>
      <c r="K938" s="50">
        <v>13</v>
      </c>
      <c r="L938" s="50" t="s">
        <v>7502</v>
      </c>
    </row>
    <row r="939" spans="1:12">
      <c r="A939" s="45" t="s">
        <v>8824</v>
      </c>
      <c r="B939" s="46"/>
      <c r="C939" s="47">
        <v>85.28</v>
      </c>
      <c r="D939" s="47">
        <f t="shared" si="18"/>
        <v>0</v>
      </c>
      <c r="E939" s="48" t="s">
        <v>7994</v>
      </c>
      <c r="F939" s="49" t="s">
        <v>7531</v>
      </c>
      <c r="G939" s="49" t="s">
        <v>7793</v>
      </c>
      <c r="H939" s="49" t="s">
        <v>7500</v>
      </c>
      <c r="I939" s="50" t="s">
        <v>7501</v>
      </c>
      <c r="J939" s="48" t="s">
        <v>7511</v>
      </c>
      <c r="K939" s="50">
        <v>6</v>
      </c>
      <c r="L939" s="50" t="s">
        <v>7502</v>
      </c>
    </row>
    <row r="940" spans="1:12">
      <c r="A940" s="45" t="s">
        <v>8825</v>
      </c>
      <c r="B940" s="46"/>
      <c r="C940" s="47">
        <v>59.97</v>
      </c>
      <c r="D940" s="47">
        <f t="shared" si="18"/>
        <v>0</v>
      </c>
      <c r="E940" s="48" t="s">
        <v>8357</v>
      </c>
      <c r="F940" s="49" t="s">
        <v>7531</v>
      </c>
      <c r="G940" s="49" t="s">
        <v>7960</v>
      </c>
      <c r="H940" s="49" t="s">
        <v>7500</v>
      </c>
      <c r="I940" s="50" t="s">
        <v>7501</v>
      </c>
      <c r="J940" s="48" t="s">
        <v>7502</v>
      </c>
      <c r="K940" s="50">
        <v>12</v>
      </c>
      <c r="L940" s="50" t="s">
        <v>7502</v>
      </c>
    </row>
    <row r="941" spans="1:12">
      <c r="A941" s="45" t="s">
        <v>8826</v>
      </c>
      <c r="B941" s="47"/>
      <c r="C941" s="47">
        <v>9.51</v>
      </c>
      <c r="D941" s="47">
        <f t="shared" si="18"/>
        <v>0</v>
      </c>
      <c r="E941" s="48" t="s">
        <v>8110</v>
      </c>
      <c r="F941" s="49" t="s">
        <v>7531</v>
      </c>
      <c r="G941" s="49" t="s">
        <v>8111</v>
      </c>
      <c r="H941" s="49" t="s">
        <v>7500</v>
      </c>
      <c r="I941" s="50" t="s">
        <v>7501</v>
      </c>
      <c r="J941" s="48" t="s">
        <v>7852</v>
      </c>
      <c r="K941" s="65">
        <v>1</v>
      </c>
      <c r="L941" s="50" t="str">
        <f>IF(J941="Weekly","Weekly",IF(J941="Biweekly","Weekly","Monthly"))</f>
        <v>Monthly</v>
      </c>
    </row>
    <row r="942" spans="1:12">
      <c r="A942" s="51" t="s">
        <v>8827</v>
      </c>
      <c r="B942" s="43"/>
      <c r="C942" s="72">
        <v>25.59</v>
      </c>
      <c r="D942" s="47">
        <f t="shared" si="18"/>
        <v>0</v>
      </c>
      <c r="E942" s="61" t="s">
        <v>7994</v>
      </c>
      <c r="F942" s="61" t="s">
        <v>7531</v>
      </c>
      <c r="G942" s="61" t="s">
        <v>7793</v>
      </c>
      <c r="H942" s="61" t="s">
        <v>7500</v>
      </c>
      <c r="I942" s="62" t="s">
        <v>7501</v>
      </c>
      <c r="J942" s="61" t="s">
        <v>7511</v>
      </c>
      <c r="K942" s="64">
        <v>6</v>
      </c>
      <c r="L942" s="62" t="s">
        <v>7502</v>
      </c>
    </row>
    <row r="943" spans="1:12">
      <c r="A943" s="45" t="s">
        <v>8828</v>
      </c>
      <c r="B943" s="46"/>
      <c r="C943" s="47">
        <v>224.51</v>
      </c>
      <c r="D943" s="47">
        <f t="shared" si="18"/>
        <v>0</v>
      </c>
      <c r="E943" s="48" t="s">
        <v>7810</v>
      </c>
      <c r="F943" s="49" t="s">
        <v>7531</v>
      </c>
      <c r="G943" s="49" t="s">
        <v>7526</v>
      </c>
      <c r="H943" s="49" t="s">
        <v>7500</v>
      </c>
      <c r="I943" s="50" t="s">
        <v>7501</v>
      </c>
      <c r="J943" s="48" t="s">
        <v>7502</v>
      </c>
      <c r="K943" s="50">
        <v>12</v>
      </c>
      <c r="L943" s="50" t="s">
        <v>7502</v>
      </c>
    </row>
    <row r="944" spans="1:12">
      <c r="A944" s="45" t="s">
        <v>8829</v>
      </c>
      <c r="B944" s="46"/>
      <c r="C944" s="47">
        <v>115.44</v>
      </c>
      <c r="D944" s="47">
        <f t="shared" si="18"/>
        <v>0</v>
      </c>
      <c r="E944" s="48" t="s">
        <v>7812</v>
      </c>
      <c r="F944" s="49" t="s">
        <v>7531</v>
      </c>
      <c r="G944" s="49" t="s">
        <v>7526</v>
      </c>
      <c r="H944" s="49" t="s">
        <v>7500</v>
      </c>
      <c r="I944" s="50" t="s">
        <v>7501</v>
      </c>
      <c r="J944" s="48" t="s">
        <v>7502</v>
      </c>
      <c r="K944" s="50">
        <v>12</v>
      </c>
      <c r="L944" s="50" t="s">
        <v>7502</v>
      </c>
    </row>
    <row r="945" spans="1:12">
      <c r="A945" s="51" t="s">
        <v>8830</v>
      </c>
      <c r="B945" s="43"/>
      <c r="C945" s="47">
        <v>42.63</v>
      </c>
      <c r="D945" s="47">
        <f t="shared" si="18"/>
        <v>0</v>
      </c>
      <c r="E945" s="52" t="s">
        <v>7832</v>
      </c>
      <c r="F945" s="52" t="s">
        <v>7531</v>
      </c>
      <c r="G945" s="52" t="s">
        <v>7793</v>
      </c>
      <c r="H945" s="52" t="s">
        <v>7500</v>
      </c>
      <c r="I945" s="53" t="s">
        <v>7501</v>
      </c>
      <c r="J945" s="54" t="s">
        <v>7502</v>
      </c>
      <c r="K945" s="55">
        <v>12</v>
      </c>
      <c r="L945" s="53" t="s">
        <v>7502</v>
      </c>
    </row>
    <row r="946" spans="1:12">
      <c r="A946" s="45" t="s">
        <v>8831</v>
      </c>
      <c r="B946" s="46"/>
      <c r="C946" s="47">
        <v>45.95</v>
      </c>
      <c r="D946" s="47">
        <f t="shared" si="18"/>
        <v>0</v>
      </c>
      <c r="E946" s="48" t="s">
        <v>8832</v>
      </c>
      <c r="F946" s="49" t="s">
        <v>7531</v>
      </c>
      <c r="G946" s="49" t="s">
        <v>7955</v>
      </c>
      <c r="H946" s="49" t="s">
        <v>7500</v>
      </c>
      <c r="I946" s="50" t="s">
        <v>7501</v>
      </c>
      <c r="J946" s="48" t="s">
        <v>7511</v>
      </c>
      <c r="K946" s="50">
        <v>6</v>
      </c>
      <c r="L946" s="50" t="s">
        <v>7502</v>
      </c>
    </row>
    <row r="947" spans="1:12">
      <c r="A947" s="45" t="s">
        <v>8833</v>
      </c>
      <c r="B947" s="46"/>
      <c r="C947" s="47">
        <v>18</v>
      </c>
      <c r="D947" s="47">
        <f t="shared" si="18"/>
        <v>0</v>
      </c>
      <c r="E947" s="48" t="s">
        <v>8834</v>
      </c>
      <c r="F947" s="49" t="s">
        <v>7518</v>
      </c>
      <c r="G947" s="49" t="s">
        <v>7972</v>
      </c>
      <c r="H947" s="49" t="s">
        <v>7500</v>
      </c>
      <c r="I947" s="50" t="s">
        <v>7501</v>
      </c>
      <c r="J947" s="48" t="s">
        <v>7511</v>
      </c>
      <c r="K947" s="50">
        <v>6</v>
      </c>
      <c r="L947" s="50" t="s">
        <v>7502</v>
      </c>
    </row>
    <row r="948" spans="1:12">
      <c r="A948" s="45" t="s">
        <v>8835</v>
      </c>
      <c r="B948" s="46"/>
      <c r="C948" s="47">
        <v>59.97</v>
      </c>
      <c r="D948" s="47">
        <f t="shared" si="18"/>
        <v>0</v>
      </c>
      <c r="E948" s="48" t="s">
        <v>8357</v>
      </c>
      <c r="F948" s="49" t="s">
        <v>7505</v>
      </c>
      <c r="G948" s="49" t="s">
        <v>7960</v>
      </c>
      <c r="H948" s="49" t="s">
        <v>7500</v>
      </c>
      <c r="I948" s="50" t="s">
        <v>7501</v>
      </c>
      <c r="J948" s="48" t="s">
        <v>7502</v>
      </c>
      <c r="K948" s="50">
        <v>12</v>
      </c>
      <c r="L948" s="50" t="s">
        <v>7502</v>
      </c>
    </row>
    <row r="949" spans="1:12">
      <c r="A949" s="45" t="s">
        <v>8836</v>
      </c>
      <c r="B949" s="47"/>
      <c r="C949" s="47">
        <v>8.9700000000000006</v>
      </c>
      <c r="D949" s="47">
        <f t="shared" si="18"/>
        <v>0</v>
      </c>
      <c r="E949" s="48" t="s">
        <v>8357</v>
      </c>
      <c r="F949" s="49" t="s">
        <v>7531</v>
      </c>
      <c r="G949" s="49" t="s">
        <v>7960</v>
      </c>
      <c r="H949" s="49" t="s">
        <v>7500</v>
      </c>
      <c r="I949" s="50" t="s">
        <v>7501</v>
      </c>
      <c r="J949" s="48" t="s">
        <v>7839</v>
      </c>
      <c r="K949" s="50">
        <v>1</v>
      </c>
      <c r="L949" s="50" t="s">
        <v>7502</v>
      </c>
    </row>
    <row r="950" spans="1:12">
      <c r="A950" s="45" t="s">
        <v>8837</v>
      </c>
      <c r="B950" s="47"/>
      <c r="C950" s="47">
        <v>8.9700000000000006</v>
      </c>
      <c r="D950" s="47">
        <f t="shared" si="18"/>
        <v>0</v>
      </c>
      <c r="E950" s="48" t="s">
        <v>8357</v>
      </c>
      <c r="F950" s="49" t="s">
        <v>7505</v>
      </c>
      <c r="G950" s="49" t="s">
        <v>7960</v>
      </c>
      <c r="H950" s="49" t="s">
        <v>7500</v>
      </c>
      <c r="I950" s="50" t="s">
        <v>7501</v>
      </c>
      <c r="J950" s="48" t="s">
        <v>7852</v>
      </c>
      <c r="K950" s="50">
        <v>1</v>
      </c>
      <c r="L950" s="50" t="str">
        <f>IF(J950="Weekly","Weekly",IF(J950="Biweekly","Weekly","Monthly"))</f>
        <v>Monthly</v>
      </c>
    </row>
    <row r="951" spans="1:12">
      <c r="A951" s="45" t="s">
        <v>8838</v>
      </c>
      <c r="B951" s="46"/>
      <c r="C951" s="47">
        <v>40.630000000000003</v>
      </c>
      <c r="D951" s="47">
        <f t="shared" si="18"/>
        <v>0</v>
      </c>
      <c r="E951" s="48" t="s">
        <v>8219</v>
      </c>
      <c r="F951" s="49" t="s">
        <v>7505</v>
      </c>
      <c r="G951" s="49" t="s">
        <v>7817</v>
      </c>
      <c r="H951" s="49" t="s">
        <v>7552</v>
      </c>
      <c r="I951" s="50" t="s">
        <v>7501</v>
      </c>
      <c r="J951" s="48" t="s">
        <v>7502</v>
      </c>
      <c r="K951" s="50">
        <v>12</v>
      </c>
      <c r="L951" s="50" t="s">
        <v>7502</v>
      </c>
    </row>
    <row r="952" spans="1:12">
      <c r="A952" s="45" t="s">
        <v>8839</v>
      </c>
      <c r="B952" s="46"/>
      <c r="C952" s="47">
        <v>96.16</v>
      </c>
      <c r="D952" s="47">
        <f t="shared" si="18"/>
        <v>0</v>
      </c>
      <c r="E952" s="48" t="s">
        <v>7810</v>
      </c>
      <c r="F952" s="49" t="s">
        <v>7886</v>
      </c>
      <c r="G952" s="49" t="s">
        <v>7526</v>
      </c>
      <c r="H952" s="49" t="s">
        <v>7500</v>
      </c>
      <c r="I952" s="50" t="s">
        <v>7501</v>
      </c>
      <c r="J952" s="48" t="s">
        <v>7502</v>
      </c>
      <c r="K952" s="50">
        <v>12</v>
      </c>
      <c r="L952" s="50" t="s">
        <v>7502</v>
      </c>
    </row>
    <row r="953" spans="1:12">
      <c r="A953" s="45" t="s">
        <v>8840</v>
      </c>
      <c r="B953" s="46"/>
      <c r="C953" s="47">
        <v>384.95</v>
      </c>
      <c r="D953" s="47">
        <f t="shared" si="18"/>
        <v>0</v>
      </c>
      <c r="E953" s="48" t="s">
        <v>7812</v>
      </c>
      <c r="F953" s="49" t="s">
        <v>7756</v>
      </c>
      <c r="G953" s="49" t="s">
        <v>7526</v>
      </c>
      <c r="H953" s="49" t="s">
        <v>7500</v>
      </c>
      <c r="I953" s="50" t="s">
        <v>7501</v>
      </c>
      <c r="J953" s="48" t="s">
        <v>7534</v>
      </c>
      <c r="K953" s="50">
        <v>52</v>
      </c>
      <c r="L953" s="50" t="s">
        <v>7534</v>
      </c>
    </row>
    <row r="954" spans="1:12">
      <c r="A954" s="45" t="s">
        <v>8841</v>
      </c>
      <c r="B954" s="46"/>
      <c r="C954" s="47">
        <v>36</v>
      </c>
      <c r="D954" s="47">
        <f t="shared" si="18"/>
        <v>0</v>
      </c>
      <c r="E954" s="48" t="s">
        <v>7634</v>
      </c>
      <c r="F954" s="49" t="s">
        <v>7756</v>
      </c>
      <c r="G954" s="49" t="s">
        <v>7499</v>
      </c>
      <c r="H954" s="49" t="s">
        <v>7500</v>
      </c>
      <c r="I954" s="50" t="s">
        <v>7501</v>
      </c>
      <c r="J954" s="48" t="s">
        <v>7502</v>
      </c>
      <c r="K954" s="50">
        <v>12</v>
      </c>
      <c r="L954" s="50" t="s">
        <v>7502</v>
      </c>
    </row>
    <row r="955" spans="1:12">
      <c r="A955" s="45" t="s">
        <v>8842</v>
      </c>
      <c r="B955" s="46"/>
      <c r="C955" s="47">
        <v>42.65</v>
      </c>
      <c r="D955" s="47">
        <f t="shared" si="18"/>
        <v>0</v>
      </c>
      <c r="E955" s="48" t="s">
        <v>8843</v>
      </c>
      <c r="F955" s="49" t="s">
        <v>7756</v>
      </c>
      <c r="G955" s="49" t="s">
        <v>7793</v>
      </c>
      <c r="H955" s="49" t="s">
        <v>7500</v>
      </c>
      <c r="I955" s="50" t="s">
        <v>7501</v>
      </c>
      <c r="J955" s="48" t="s">
        <v>7502</v>
      </c>
      <c r="K955" s="50">
        <v>11</v>
      </c>
      <c r="L955" s="50" t="s">
        <v>7502</v>
      </c>
    </row>
    <row r="956" spans="1:12">
      <c r="A956" s="45" t="s">
        <v>8844</v>
      </c>
      <c r="B956" s="46"/>
      <c r="C956" s="47">
        <v>382.8</v>
      </c>
      <c r="D956" s="47">
        <f t="shared" si="18"/>
        <v>0</v>
      </c>
      <c r="E956" s="48" t="s">
        <v>7884</v>
      </c>
      <c r="F956" s="49" t="s">
        <v>7539</v>
      </c>
      <c r="G956" s="49" t="s">
        <v>7817</v>
      </c>
      <c r="H956" s="49" t="s">
        <v>7552</v>
      </c>
      <c r="I956" s="50" t="s">
        <v>7501</v>
      </c>
      <c r="J956" s="48" t="s">
        <v>7502</v>
      </c>
      <c r="K956" s="50">
        <v>11</v>
      </c>
      <c r="L956" s="50" t="s">
        <v>7502</v>
      </c>
    </row>
    <row r="957" spans="1:12">
      <c r="A957" s="45" t="s">
        <v>8845</v>
      </c>
      <c r="B957" s="46"/>
      <c r="C957" s="47">
        <v>53.97</v>
      </c>
      <c r="D957" s="47">
        <f t="shared" si="18"/>
        <v>0</v>
      </c>
      <c r="E957" s="48" t="s">
        <v>7598</v>
      </c>
      <c r="F957" s="49" t="s">
        <v>7741</v>
      </c>
      <c r="G957" s="49" t="s">
        <v>7499</v>
      </c>
      <c r="H957" s="49" t="s">
        <v>7500</v>
      </c>
      <c r="I957" s="50" t="s">
        <v>7501</v>
      </c>
      <c r="J957" s="48" t="s">
        <v>7502</v>
      </c>
      <c r="K957" s="50">
        <v>12</v>
      </c>
      <c r="L957" s="50" t="s">
        <v>7502</v>
      </c>
    </row>
    <row r="958" spans="1:12">
      <c r="A958" s="45" t="s">
        <v>8846</v>
      </c>
      <c r="B958" s="46"/>
      <c r="C958" s="47">
        <v>60</v>
      </c>
      <c r="D958" s="47">
        <f t="shared" si="18"/>
        <v>0</v>
      </c>
      <c r="E958" s="48" t="s">
        <v>8847</v>
      </c>
      <c r="F958" s="49" t="s">
        <v>7513</v>
      </c>
      <c r="G958" s="49" t="s">
        <v>7806</v>
      </c>
      <c r="H958" s="49" t="s">
        <v>7500</v>
      </c>
      <c r="I958" s="50" t="s">
        <v>7501</v>
      </c>
      <c r="J958" s="48" t="s">
        <v>7647</v>
      </c>
      <c r="K958" s="50">
        <v>4</v>
      </c>
      <c r="L958" s="50" t="s">
        <v>7502</v>
      </c>
    </row>
    <row r="959" spans="1:12">
      <c r="A959" s="45" t="s">
        <v>8848</v>
      </c>
      <c r="B959" s="46"/>
      <c r="C959" s="47">
        <v>69.37</v>
      </c>
      <c r="D959" s="47">
        <f t="shared" si="18"/>
        <v>0</v>
      </c>
      <c r="E959" s="48" t="s">
        <v>8348</v>
      </c>
      <c r="F959" s="49" t="s">
        <v>7531</v>
      </c>
      <c r="G959" s="49" t="s">
        <v>8111</v>
      </c>
      <c r="H959" s="49" t="s">
        <v>7500</v>
      </c>
      <c r="I959" s="50" t="s">
        <v>7501</v>
      </c>
      <c r="J959" s="48" t="s">
        <v>7502</v>
      </c>
      <c r="K959" s="50">
        <v>12</v>
      </c>
      <c r="L959" s="50" t="s">
        <v>7502</v>
      </c>
    </row>
    <row r="960" spans="1:12">
      <c r="A960" s="45" t="s">
        <v>8849</v>
      </c>
      <c r="B960" s="47"/>
      <c r="C960" s="47">
        <v>6.79</v>
      </c>
      <c r="D960" s="47">
        <f t="shared" si="18"/>
        <v>0</v>
      </c>
      <c r="E960" s="48" t="s">
        <v>8348</v>
      </c>
      <c r="F960" s="49" t="s">
        <v>7590</v>
      </c>
      <c r="G960" s="49" t="s">
        <v>8111</v>
      </c>
      <c r="H960" s="49" t="s">
        <v>7500</v>
      </c>
      <c r="I960" s="50" t="s">
        <v>7501</v>
      </c>
      <c r="J960" s="48" t="s">
        <v>7852</v>
      </c>
      <c r="K960" s="50">
        <v>1</v>
      </c>
      <c r="L960" s="50" t="str">
        <f>IF(J960="Weekly","Weekly",IF(J960="Biweekly","Weekly","Monthly"))</f>
        <v>Monthly</v>
      </c>
    </row>
    <row r="961" spans="1:12">
      <c r="A961" s="45" t="s">
        <v>8850</v>
      </c>
      <c r="B961" s="46"/>
      <c r="C961" s="47">
        <v>115.44</v>
      </c>
      <c r="D961" s="47">
        <f t="shared" si="18"/>
        <v>0</v>
      </c>
      <c r="E961" s="48" t="s">
        <v>7888</v>
      </c>
      <c r="F961" s="49" t="s">
        <v>7531</v>
      </c>
      <c r="G961" s="49" t="s">
        <v>7526</v>
      </c>
      <c r="H961" s="49" t="s">
        <v>7500</v>
      </c>
      <c r="I961" s="50" t="s">
        <v>7501</v>
      </c>
      <c r="J961" s="48" t="s">
        <v>7502</v>
      </c>
      <c r="K961" s="50">
        <v>11</v>
      </c>
      <c r="L961" s="50" t="s">
        <v>7502</v>
      </c>
    </row>
    <row r="962" spans="1:12">
      <c r="A962" s="45" t="s">
        <v>8851</v>
      </c>
      <c r="B962" s="46"/>
      <c r="C962" s="47">
        <v>20.97</v>
      </c>
      <c r="D962" s="47">
        <f t="shared" si="18"/>
        <v>0</v>
      </c>
      <c r="E962" s="48" t="s">
        <v>8468</v>
      </c>
      <c r="F962" s="49" t="s">
        <v>7753</v>
      </c>
      <c r="G962" s="49" t="s">
        <v>7499</v>
      </c>
      <c r="H962" s="49" t="s">
        <v>7500</v>
      </c>
      <c r="I962" s="50" t="s">
        <v>7501</v>
      </c>
      <c r="J962" s="48" t="s">
        <v>7502</v>
      </c>
      <c r="K962" s="50">
        <v>8</v>
      </c>
      <c r="L962" s="50" t="s">
        <v>7502</v>
      </c>
    </row>
    <row r="963" spans="1:12">
      <c r="A963" s="45" t="s">
        <v>8852</v>
      </c>
      <c r="B963" s="46"/>
      <c r="C963" s="47">
        <v>104.49</v>
      </c>
      <c r="D963" s="47">
        <f t="shared" si="18"/>
        <v>0</v>
      </c>
      <c r="E963" s="48" t="s">
        <v>7946</v>
      </c>
      <c r="F963" s="49" t="s">
        <v>7531</v>
      </c>
      <c r="G963" s="49" t="s">
        <v>7793</v>
      </c>
      <c r="H963" s="49" t="s">
        <v>7500</v>
      </c>
      <c r="I963" s="50" t="s">
        <v>7501</v>
      </c>
      <c r="J963" s="48" t="s">
        <v>7511</v>
      </c>
      <c r="K963" s="65">
        <v>6</v>
      </c>
      <c r="L963" s="50" t="s">
        <v>7502</v>
      </c>
    </row>
    <row r="964" spans="1:12">
      <c r="A964" s="45" t="s">
        <v>8853</v>
      </c>
      <c r="B964" s="47"/>
      <c r="C964" s="47">
        <v>20.260000000000002</v>
      </c>
      <c r="D964" s="47">
        <f t="shared" si="18"/>
        <v>0</v>
      </c>
      <c r="E964" s="48" t="s">
        <v>7946</v>
      </c>
      <c r="F964" s="49" t="s">
        <v>7531</v>
      </c>
      <c r="G964" s="49" t="s">
        <v>7793</v>
      </c>
      <c r="H964" s="49" t="s">
        <v>7500</v>
      </c>
      <c r="I964" s="50" t="s">
        <v>7501</v>
      </c>
      <c r="J964" s="48" t="s">
        <v>7852</v>
      </c>
      <c r="K964" s="50">
        <v>1</v>
      </c>
      <c r="L964" s="50" t="str">
        <f>IF(J964="Weekly","Weekly",IF(J964="Biweekly","Weekly","Monthly"))</f>
        <v>Monthly</v>
      </c>
    </row>
    <row r="965" spans="1:12">
      <c r="A965" s="45" t="s">
        <v>8854</v>
      </c>
      <c r="B965" s="46"/>
      <c r="C965" s="47">
        <v>110.97</v>
      </c>
      <c r="D965" s="47">
        <f t="shared" si="18"/>
        <v>0</v>
      </c>
      <c r="E965" s="48" t="s">
        <v>7824</v>
      </c>
      <c r="F965" s="49" t="s">
        <v>7586</v>
      </c>
      <c r="G965" s="49" t="s">
        <v>7526</v>
      </c>
      <c r="H965" s="49" t="s">
        <v>7500</v>
      </c>
      <c r="I965" s="50" t="s">
        <v>7501</v>
      </c>
      <c r="J965" s="48" t="s">
        <v>7502</v>
      </c>
      <c r="K965" s="50">
        <v>13</v>
      </c>
      <c r="L965" s="50" t="s">
        <v>7502</v>
      </c>
    </row>
    <row r="966" spans="1:12">
      <c r="A966" s="45" t="s">
        <v>8855</v>
      </c>
      <c r="B966" s="46"/>
      <c r="C966" s="47">
        <v>29.85</v>
      </c>
      <c r="D966" s="47">
        <f t="shared" si="18"/>
        <v>0</v>
      </c>
      <c r="E966" s="48" t="s">
        <v>8239</v>
      </c>
      <c r="F966" s="49" t="s">
        <v>7531</v>
      </c>
      <c r="G966" s="49" t="s">
        <v>7499</v>
      </c>
      <c r="H966" s="49" t="s">
        <v>7500</v>
      </c>
      <c r="I966" s="50" t="s">
        <v>7501</v>
      </c>
      <c r="J966" s="48" t="s">
        <v>7502</v>
      </c>
      <c r="K966" s="50">
        <v>8</v>
      </c>
      <c r="L966" s="50" t="s">
        <v>7502</v>
      </c>
    </row>
    <row r="967" spans="1:12">
      <c r="A967" s="45" t="s">
        <v>8856</v>
      </c>
      <c r="B967" s="46"/>
      <c r="C967" s="47">
        <v>101.63</v>
      </c>
      <c r="D967" s="47">
        <f t="shared" si="18"/>
        <v>0</v>
      </c>
      <c r="E967" s="48" t="s">
        <v>8857</v>
      </c>
      <c r="F967" s="49" t="s">
        <v>7505</v>
      </c>
      <c r="G967" s="49" t="s">
        <v>7526</v>
      </c>
      <c r="H967" s="49" t="s">
        <v>7500</v>
      </c>
      <c r="I967" s="50" t="s">
        <v>7630</v>
      </c>
      <c r="J967" s="48" t="s">
        <v>7511</v>
      </c>
      <c r="K967" s="50">
        <v>6</v>
      </c>
      <c r="L967" s="50" t="s">
        <v>7502</v>
      </c>
    </row>
    <row r="968" spans="1:12">
      <c r="A968" s="45" t="s">
        <v>8858</v>
      </c>
      <c r="B968" s="46"/>
      <c r="C968" s="47">
        <v>156.66999999999999</v>
      </c>
      <c r="D968" s="47">
        <f t="shared" si="18"/>
        <v>0</v>
      </c>
      <c r="E968" s="48" t="s">
        <v>8110</v>
      </c>
      <c r="F968" s="49" t="s">
        <v>2</v>
      </c>
      <c r="G968" s="49" t="s">
        <v>8111</v>
      </c>
      <c r="H968" s="49" t="s">
        <v>8465</v>
      </c>
      <c r="I968" s="83" t="s">
        <v>7501</v>
      </c>
      <c r="J968" s="48" t="s">
        <v>7534</v>
      </c>
      <c r="K968" s="50">
        <v>52</v>
      </c>
      <c r="L968" s="50" t="s">
        <v>7534</v>
      </c>
    </row>
    <row r="969" spans="1:12">
      <c r="A969" s="45" t="s">
        <v>8859</v>
      </c>
      <c r="B969" s="47"/>
      <c r="C969" s="47">
        <v>9.06</v>
      </c>
      <c r="D969" s="47">
        <f t="shared" si="18"/>
        <v>0</v>
      </c>
      <c r="E969" s="48" t="s">
        <v>8110</v>
      </c>
      <c r="F969" s="49" t="s">
        <v>7531</v>
      </c>
      <c r="G969" s="49" t="s">
        <v>8111</v>
      </c>
      <c r="H969" s="49" t="s">
        <v>8465</v>
      </c>
      <c r="I969" s="50" t="s">
        <v>7501</v>
      </c>
      <c r="J969" s="48" t="s">
        <v>7852</v>
      </c>
      <c r="K969" s="65">
        <v>1</v>
      </c>
      <c r="L969" s="50" t="str">
        <f>IF(J969="Weekly","Weekly",IF(J969="Biweekly","Weekly","Monthly"))</f>
        <v>Monthly</v>
      </c>
    </row>
    <row r="970" spans="1:12">
      <c r="A970" s="45" t="s">
        <v>8860</v>
      </c>
      <c r="B970" s="47"/>
      <c r="C970" s="47">
        <v>9.06</v>
      </c>
      <c r="D970" s="47">
        <f t="shared" si="18"/>
        <v>0</v>
      </c>
      <c r="E970" s="48" t="s">
        <v>8110</v>
      </c>
      <c r="F970" s="49" t="s">
        <v>2</v>
      </c>
      <c r="G970" s="49" t="s">
        <v>8111</v>
      </c>
      <c r="H970" s="49" t="s">
        <v>8465</v>
      </c>
      <c r="I970" s="50" t="s">
        <v>7501</v>
      </c>
      <c r="J970" s="48" t="s">
        <v>7852</v>
      </c>
      <c r="K970" s="65">
        <v>1</v>
      </c>
      <c r="L970" s="50" t="str">
        <f>IF(J970="Weekly","Weekly",IF(J970="Biweekly","Weekly","Monthly"))</f>
        <v>Monthly</v>
      </c>
    </row>
    <row r="971" spans="1:12">
      <c r="A971" s="45" t="s">
        <v>8861</v>
      </c>
      <c r="B971" s="47"/>
      <c r="C971" s="47">
        <v>9.06</v>
      </c>
      <c r="D971" s="47">
        <f t="shared" si="18"/>
        <v>0</v>
      </c>
      <c r="E971" s="48" t="s">
        <v>8110</v>
      </c>
      <c r="F971" s="49" t="s">
        <v>7498</v>
      </c>
      <c r="G971" s="49" t="s">
        <v>8111</v>
      </c>
      <c r="H971" s="49" t="s">
        <v>8465</v>
      </c>
      <c r="I971" s="50" t="s">
        <v>7501</v>
      </c>
      <c r="J971" s="48" t="s">
        <v>7852</v>
      </c>
      <c r="K971" s="65">
        <v>1</v>
      </c>
      <c r="L971" s="50" t="str">
        <f>IF(J971="Weekly","Weekly",IF(J971="Biweekly","Weekly","Monthly"))</f>
        <v>Monthly</v>
      </c>
    </row>
    <row r="972" spans="1:12">
      <c r="A972" s="45" t="s">
        <v>8862</v>
      </c>
      <c r="B972" s="47"/>
      <c r="C972" s="47">
        <v>9.06</v>
      </c>
      <c r="D972" s="47">
        <f t="shared" si="18"/>
        <v>0</v>
      </c>
      <c r="E972" s="48" t="s">
        <v>8110</v>
      </c>
      <c r="F972" s="49" t="s">
        <v>7531</v>
      </c>
      <c r="G972" s="49" t="s">
        <v>8111</v>
      </c>
      <c r="H972" s="49" t="s">
        <v>8465</v>
      </c>
      <c r="I972" s="50" t="s">
        <v>7501</v>
      </c>
      <c r="J972" s="48" t="s">
        <v>7852</v>
      </c>
      <c r="K972" s="65">
        <v>1</v>
      </c>
      <c r="L972" s="50" t="str">
        <f>IF(J972="Weekly","Weekly",IF(J972="Biweekly","Weekly","Monthly"))</f>
        <v>Monthly</v>
      </c>
    </row>
    <row r="973" spans="1:12">
      <c r="A973" s="51" t="s">
        <v>8863</v>
      </c>
      <c r="B973" s="43"/>
      <c r="C973" s="47">
        <v>97.91</v>
      </c>
      <c r="D973" s="47">
        <f t="shared" si="18"/>
        <v>0</v>
      </c>
      <c r="E973" s="52" t="s">
        <v>8864</v>
      </c>
      <c r="F973" s="52" t="s">
        <v>7505</v>
      </c>
      <c r="G973" s="52" t="s">
        <v>7817</v>
      </c>
      <c r="H973" s="52" t="s">
        <v>7552</v>
      </c>
      <c r="I973" s="53" t="s">
        <v>7501</v>
      </c>
      <c r="J973" s="54" t="s">
        <v>7502</v>
      </c>
      <c r="K973" s="55">
        <v>12</v>
      </c>
      <c r="L973" s="53" t="s">
        <v>7502</v>
      </c>
    </row>
    <row r="974" spans="1:12">
      <c r="A974" s="45" t="s">
        <v>8865</v>
      </c>
      <c r="B974" s="46"/>
      <c r="C974" s="47">
        <v>101.97</v>
      </c>
      <c r="D974" s="47">
        <f t="shared" si="18"/>
        <v>0</v>
      </c>
      <c r="E974" s="48" t="s">
        <v>8346</v>
      </c>
      <c r="F974" s="49" t="s">
        <v>7545</v>
      </c>
      <c r="G974" s="49" t="s">
        <v>7972</v>
      </c>
      <c r="H974" s="49" t="s">
        <v>7500</v>
      </c>
      <c r="I974" s="50" t="s">
        <v>7501</v>
      </c>
      <c r="J974" s="48" t="s">
        <v>7502</v>
      </c>
      <c r="K974" s="76">
        <v>12</v>
      </c>
      <c r="L974" s="50" t="s">
        <v>7502</v>
      </c>
    </row>
    <row r="975" spans="1:12">
      <c r="A975" s="51" t="s">
        <v>8866</v>
      </c>
      <c r="B975" s="43"/>
      <c r="C975" s="58">
        <v>40.5</v>
      </c>
      <c r="D975" s="47">
        <f t="shared" si="18"/>
        <v>0</v>
      </c>
      <c r="E975" s="52" t="s">
        <v>7873</v>
      </c>
      <c r="F975" s="52" t="s">
        <v>7696</v>
      </c>
      <c r="G975" s="52" t="s">
        <v>7793</v>
      </c>
      <c r="H975" s="52" t="s">
        <v>7500</v>
      </c>
      <c r="I975" s="53" t="s">
        <v>7501</v>
      </c>
      <c r="J975" s="54" t="s">
        <v>7647</v>
      </c>
      <c r="K975" s="55">
        <v>4</v>
      </c>
      <c r="L975" s="53" t="s">
        <v>7502</v>
      </c>
    </row>
    <row r="976" spans="1:12">
      <c r="A976" s="45" t="s">
        <v>8867</v>
      </c>
      <c r="B976" s="46"/>
      <c r="C976" s="47">
        <v>101.97</v>
      </c>
      <c r="D976" s="47">
        <f t="shared" ref="D976:D998" si="19">B976*C976</f>
        <v>0</v>
      </c>
      <c r="E976" s="48" t="s">
        <v>7824</v>
      </c>
      <c r="F976" s="49" t="s">
        <v>7545</v>
      </c>
      <c r="G976" s="49" t="s">
        <v>7526</v>
      </c>
      <c r="H976" s="49" t="s">
        <v>7500</v>
      </c>
      <c r="I976" s="50" t="s">
        <v>7501</v>
      </c>
      <c r="J976" s="48" t="s">
        <v>7502</v>
      </c>
      <c r="K976" s="50">
        <v>13</v>
      </c>
      <c r="L976" s="50" t="s">
        <v>7502</v>
      </c>
    </row>
    <row r="977" spans="1:12">
      <c r="A977" s="45" t="s">
        <v>8868</v>
      </c>
      <c r="B977" s="46"/>
      <c r="C977" s="47">
        <v>123.16</v>
      </c>
      <c r="D977" s="47">
        <f t="shared" si="19"/>
        <v>0</v>
      </c>
      <c r="E977" s="48" t="s">
        <v>7812</v>
      </c>
      <c r="F977" s="49" t="s">
        <v>7531</v>
      </c>
      <c r="G977" s="49" t="s">
        <v>7526</v>
      </c>
      <c r="H977" s="49" t="s">
        <v>7500</v>
      </c>
      <c r="I977" s="50" t="s">
        <v>7501</v>
      </c>
      <c r="J977" s="48" t="s">
        <v>7502</v>
      </c>
      <c r="K977" s="50">
        <v>12</v>
      </c>
      <c r="L977" s="50" t="s">
        <v>7502</v>
      </c>
    </row>
    <row r="978" spans="1:12">
      <c r="A978" s="45" t="s">
        <v>8869</v>
      </c>
      <c r="B978" s="46"/>
      <c r="C978" s="47">
        <v>47.86</v>
      </c>
      <c r="D978" s="47">
        <f t="shared" si="19"/>
        <v>0</v>
      </c>
      <c r="E978" s="48" t="s">
        <v>8486</v>
      </c>
      <c r="F978" s="49" t="s">
        <v>7518</v>
      </c>
      <c r="G978" s="49" t="s">
        <v>7955</v>
      </c>
      <c r="H978" s="49" t="s">
        <v>7500</v>
      </c>
      <c r="I978" s="50" t="s">
        <v>7501</v>
      </c>
      <c r="J978" s="48" t="s">
        <v>7511</v>
      </c>
      <c r="K978" s="50">
        <v>6</v>
      </c>
      <c r="L978" s="50" t="s">
        <v>7502</v>
      </c>
    </row>
    <row r="979" spans="1:12">
      <c r="A979" s="45" t="s">
        <v>8870</v>
      </c>
      <c r="B979" s="46"/>
      <c r="C979" s="47">
        <v>65.239999999999995</v>
      </c>
      <c r="D979" s="47">
        <f t="shared" si="19"/>
        <v>0</v>
      </c>
      <c r="E979" s="48" t="s">
        <v>8110</v>
      </c>
      <c r="F979" s="49" t="s">
        <v>7498</v>
      </c>
      <c r="G979" s="49" t="s">
        <v>8111</v>
      </c>
      <c r="H979" s="49" t="s">
        <v>7500</v>
      </c>
      <c r="I979" s="50" t="s">
        <v>7501</v>
      </c>
      <c r="J979" s="48" t="s">
        <v>7502</v>
      </c>
      <c r="K979" s="50">
        <v>12</v>
      </c>
      <c r="L979" s="50" t="s">
        <v>7502</v>
      </c>
    </row>
    <row r="980" spans="1:12">
      <c r="A980" s="45" t="s">
        <v>8871</v>
      </c>
      <c r="B980" s="46"/>
      <c r="C980" s="47">
        <v>65.239999999999995</v>
      </c>
      <c r="D980" s="47">
        <f t="shared" si="19"/>
        <v>0</v>
      </c>
      <c r="E980" s="48" t="s">
        <v>8110</v>
      </c>
      <c r="F980" s="49" t="s">
        <v>7539</v>
      </c>
      <c r="G980" s="49" t="s">
        <v>8111</v>
      </c>
      <c r="H980" s="49" t="s">
        <v>8465</v>
      </c>
      <c r="I980" s="83" t="s">
        <v>7501</v>
      </c>
      <c r="J980" s="48" t="s">
        <v>7502</v>
      </c>
      <c r="K980" s="50">
        <v>12</v>
      </c>
      <c r="L980" s="50" t="s">
        <v>7502</v>
      </c>
    </row>
    <row r="981" spans="1:12">
      <c r="A981" s="45" t="s">
        <v>8872</v>
      </c>
      <c r="B981" s="46"/>
      <c r="C981" s="47">
        <v>146.22</v>
      </c>
      <c r="D981" s="47">
        <f t="shared" si="19"/>
        <v>0</v>
      </c>
      <c r="E981" s="48" t="s">
        <v>7790</v>
      </c>
      <c r="F981" s="49" t="s">
        <v>7545</v>
      </c>
      <c r="G981" s="49" t="s">
        <v>7526</v>
      </c>
      <c r="H981" s="49" t="s">
        <v>7500</v>
      </c>
      <c r="I981" s="50" t="s">
        <v>7501</v>
      </c>
      <c r="J981" s="48" t="s">
        <v>7502</v>
      </c>
      <c r="K981" s="50">
        <v>13</v>
      </c>
      <c r="L981" s="50" t="s">
        <v>7502</v>
      </c>
    </row>
    <row r="982" spans="1:12">
      <c r="A982" s="51" t="s">
        <v>8873</v>
      </c>
      <c r="B982" s="43"/>
      <c r="C982" s="58">
        <v>261.7</v>
      </c>
      <c r="D982" s="47">
        <f t="shared" si="19"/>
        <v>0</v>
      </c>
      <c r="E982" s="52" t="s">
        <v>7525</v>
      </c>
      <c r="F982" s="52" t="s">
        <v>7651</v>
      </c>
      <c r="G982" s="52" t="s">
        <v>7526</v>
      </c>
      <c r="H982" s="52" t="s">
        <v>7500</v>
      </c>
      <c r="I982" s="53" t="s">
        <v>7501</v>
      </c>
      <c r="J982" s="54" t="s">
        <v>7502</v>
      </c>
      <c r="K982" s="55">
        <v>13</v>
      </c>
      <c r="L982" s="53" t="s">
        <v>7502</v>
      </c>
    </row>
    <row r="983" spans="1:12">
      <c r="A983" s="45" t="s">
        <v>8874</v>
      </c>
      <c r="B983" s="46"/>
      <c r="C983" s="47">
        <v>123</v>
      </c>
      <c r="D983" s="47">
        <f t="shared" si="19"/>
        <v>0</v>
      </c>
      <c r="E983" s="48" t="s">
        <v>8056</v>
      </c>
      <c r="F983" s="49" t="s">
        <v>7498</v>
      </c>
      <c r="G983" s="49" t="s">
        <v>7806</v>
      </c>
      <c r="H983" s="49" t="s">
        <v>7552</v>
      </c>
      <c r="I983" s="50" t="s">
        <v>7501</v>
      </c>
      <c r="J983" s="48" t="s">
        <v>7502</v>
      </c>
      <c r="K983" s="50">
        <v>11</v>
      </c>
      <c r="L983" s="50" t="s">
        <v>7502</v>
      </c>
    </row>
    <row r="984" spans="1:12">
      <c r="A984" s="45" t="s">
        <v>8875</v>
      </c>
      <c r="B984" s="46"/>
      <c r="C984" s="47">
        <v>51.16</v>
      </c>
      <c r="D984" s="47">
        <f t="shared" si="19"/>
        <v>0</v>
      </c>
      <c r="E984" s="48" t="s">
        <v>7873</v>
      </c>
      <c r="F984" s="49" t="s">
        <v>7545</v>
      </c>
      <c r="G984" s="49" t="s">
        <v>7793</v>
      </c>
      <c r="H984" s="49" t="s">
        <v>7500</v>
      </c>
      <c r="I984" s="50" t="s">
        <v>7501</v>
      </c>
      <c r="J984" s="48" t="s">
        <v>7647</v>
      </c>
      <c r="K984" s="65">
        <v>6</v>
      </c>
      <c r="L984" s="50" t="s">
        <v>7502</v>
      </c>
    </row>
    <row r="985" spans="1:12">
      <c r="A985" s="45" t="s">
        <v>8876</v>
      </c>
      <c r="B985" s="46"/>
      <c r="C985" s="47">
        <v>59.97</v>
      </c>
      <c r="D985" s="47">
        <f t="shared" si="19"/>
        <v>0</v>
      </c>
      <c r="E985" s="48" t="s">
        <v>8165</v>
      </c>
      <c r="F985" s="49" t="s">
        <v>7539</v>
      </c>
      <c r="G985" s="49" t="s">
        <v>7941</v>
      </c>
      <c r="H985" s="49" t="s">
        <v>7500</v>
      </c>
      <c r="I985" s="50" t="s">
        <v>7501</v>
      </c>
      <c r="J985" s="48" t="s">
        <v>7534</v>
      </c>
      <c r="K985" s="50">
        <v>52</v>
      </c>
      <c r="L985" s="50" t="s">
        <v>7534</v>
      </c>
    </row>
    <row r="986" spans="1:12">
      <c r="A986" s="45" t="s">
        <v>8877</v>
      </c>
      <c r="B986" s="46"/>
      <c r="C986" s="47">
        <v>74.97</v>
      </c>
      <c r="D986" s="47">
        <f t="shared" si="19"/>
        <v>0</v>
      </c>
      <c r="E986" s="48" t="s">
        <v>7979</v>
      </c>
      <c r="F986" s="49" t="s">
        <v>7505</v>
      </c>
      <c r="G986" s="49" t="s">
        <v>7499</v>
      </c>
      <c r="H986" s="49" t="s">
        <v>7500</v>
      </c>
      <c r="I986" s="50" t="s">
        <v>7501</v>
      </c>
      <c r="J986" s="48" t="s">
        <v>7502</v>
      </c>
      <c r="K986" s="50">
        <v>12</v>
      </c>
      <c r="L986" s="50" t="s">
        <v>7502</v>
      </c>
    </row>
    <row r="987" spans="1:12">
      <c r="A987" s="45" t="s">
        <v>8878</v>
      </c>
      <c r="B987" s="46"/>
      <c r="C987" s="47">
        <v>29.85</v>
      </c>
      <c r="D987" s="47">
        <f t="shared" si="19"/>
        <v>0</v>
      </c>
      <c r="E987" s="48" t="s">
        <v>7714</v>
      </c>
      <c r="F987" s="49" t="s">
        <v>7515</v>
      </c>
      <c r="G987" s="49" t="s">
        <v>7499</v>
      </c>
      <c r="H987" s="49" t="s">
        <v>7500</v>
      </c>
      <c r="I987" s="50" t="s">
        <v>7501</v>
      </c>
      <c r="J987" s="48" t="s">
        <v>7511</v>
      </c>
      <c r="K987" s="50">
        <v>6</v>
      </c>
      <c r="L987" s="50" t="s">
        <v>7502</v>
      </c>
    </row>
    <row r="988" spans="1:12">
      <c r="A988" s="45" t="s">
        <v>8879</v>
      </c>
      <c r="B988" s="46"/>
      <c r="C988" s="47">
        <v>38.36</v>
      </c>
      <c r="D988" s="47">
        <f t="shared" si="19"/>
        <v>0</v>
      </c>
      <c r="E988" s="48" t="s">
        <v>7873</v>
      </c>
      <c r="F988" s="49" t="s">
        <v>7523</v>
      </c>
      <c r="G988" s="49" t="s">
        <v>7793</v>
      </c>
      <c r="H988" s="49" t="s">
        <v>7500</v>
      </c>
      <c r="I988" s="50" t="s">
        <v>7501</v>
      </c>
      <c r="J988" s="48" t="s">
        <v>7647</v>
      </c>
      <c r="K988" s="65">
        <v>4</v>
      </c>
      <c r="L988" s="50" t="s">
        <v>7502</v>
      </c>
    </row>
    <row r="989" spans="1:12">
      <c r="A989" s="45" t="s">
        <v>8880</v>
      </c>
      <c r="B989" s="46"/>
      <c r="C989" s="47">
        <v>85.26</v>
      </c>
      <c r="D989" s="47">
        <f t="shared" si="19"/>
        <v>0</v>
      </c>
      <c r="E989" s="48" t="s">
        <v>8881</v>
      </c>
      <c r="F989" s="49" t="s">
        <v>7886</v>
      </c>
      <c r="G989" s="49" t="s">
        <v>7793</v>
      </c>
      <c r="H989" s="49" t="s">
        <v>7500</v>
      </c>
      <c r="I989" s="50" t="s">
        <v>7501</v>
      </c>
      <c r="J989" s="48" t="s">
        <v>7511</v>
      </c>
      <c r="K989" s="50">
        <v>6</v>
      </c>
      <c r="L989" s="50" t="s">
        <v>7502</v>
      </c>
    </row>
    <row r="990" spans="1:12">
      <c r="A990" s="45" t="s">
        <v>8882</v>
      </c>
      <c r="B990" s="47"/>
      <c r="C990" s="47">
        <v>13.84</v>
      </c>
      <c r="D990" s="47">
        <f t="shared" si="19"/>
        <v>0</v>
      </c>
      <c r="E990" s="48" t="s">
        <v>8881</v>
      </c>
      <c r="F990" s="49" t="s">
        <v>7886</v>
      </c>
      <c r="G990" s="49" t="s">
        <v>7793</v>
      </c>
      <c r="H990" s="49" t="s">
        <v>7500</v>
      </c>
      <c r="I990" s="50" t="s">
        <v>7501</v>
      </c>
      <c r="J990" s="48" t="s">
        <v>7852</v>
      </c>
      <c r="K990" s="50">
        <v>1</v>
      </c>
      <c r="L990" s="50" t="str">
        <f>IF(J990="Weekly","Weekly",IF(J990="Biweekly","Weekly","Monthly"))</f>
        <v>Monthly</v>
      </c>
    </row>
    <row r="991" spans="1:12">
      <c r="A991" s="45" t="s">
        <v>8883</v>
      </c>
      <c r="B991" s="46"/>
      <c r="C991" s="47">
        <v>63.93</v>
      </c>
      <c r="D991" s="47">
        <f t="shared" si="19"/>
        <v>0</v>
      </c>
      <c r="E991" s="48" t="s">
        <v>8005</v>
      </c>
      <c r="F991" s="49" t="s">
        <v>7531</v>
      </c>
      <c r="G991" s="49" t="s">
        <v>7793</v>
      </c>
      <c r="H991" s="49" t="s">
        <v>7500</v>
      </c>
      <c r="I991" s="50" t="s">
        <v>7501</v>
      </c>
      <c r="J991" s="48" t="s">
        <v>7511</v>
      </c>
      <c r="K991" s="50">
        <v>8</v>
      </c>
      <c r="L991" s="50" t="s">
        <v>7502</v>
      </c>
    </row>
    <row r="992" spans="1:12">
      <c r="A992" s="45" t="s">
        <v>8884</v>
      </c>
      <c r="B992" s="46"/>
      <c r="C992" s="47">
        <v>230.93</v>
      </c>
      <c r="D992" s="47">
        <f t="shared" si="19"/>
        <v>0</v>
      </c>
      <c r="E992" s="48" t="s">
        <v>7888</v>
      </c>
      <c r="F992" s="49" t="s">
        <v>2</v>
      </c>
      <c r="G992" s="49" t="s">
        <v>7526</v>
      </c>
      <c r="H992" s="49" t="s">
        <v>7500</v>
      </c>
      <c r="I992" s="50" t="s">
        <v>7553</v>
      </c>
      <c r="J992" s="48" t="s">
        <v>7534</v>
      </c>
      <c r="K992" s="50">
        <v>50</v>
      </c>
      <c r="L992" s="50" t="s">
        <v>7534</v>
      </c>
    </row>
    <row r="993" spans="1:12">
      <c r="A993" s="45" t="s">
        <v>8885</v>
      </c>
      <c r="B993" s="46"/>
      <c r="C993" s="47">
        <v>153.44999999999999</v>
      </c>
      <c r="D993" s="47">
        <f t="shared" si="19"/>
        <v>0</v>
      </c>
      <c r="E993" s="48" t="s">
        <v>7873</v>
      </c>
      <c r="F993" s="49" t="s">
        <v>7523</v>
      </c>
      <c r="G993" s="49" t="s">
        <v>7793</v>
      </c>
      <c r="H993" s="49" t="s">
        <v>7500</v>
      </c>
      <c r="I993" s="50" t="s">
        <v>7501</v>
      </c>
      <c r="J993" s="48" t="s">
        <v>7502</v>
      </c>
      <c r="K993" s="50">
        <v>12</v>
      </c>
      <c r="L993" s="50" t="s">
        <v>7502</v>
      </c>
    </row>
    <row r="994" spans="1:12">
      <c r="A994" s="45" t="s">
        <v>8886</v>
      </c>
      <c r="B994" s="46"/>
      <c r="C994" s="47">
        <v>81.03</v>
      </c>
      <c r="D994" s="47">
        <f t="shared" si="19"/>
        <v>0</v>
      </c>
      <c r="E994" s="48" t="s">
        <v>8887</v>
      </c>
      <c r="F994" s="49" t="s">
        <v>7702</v>
      </c>
      <c r="G994" s="49" t="s">
        <v>7793</v>
      </c>
      <c r="H994" s="49" t="s">
        <v>7500</v>
      </c>
      <c r="I994" s="50" t="s">
        <v>7501</v>
      </c>
      <c r="J994" s="48" t="s">
        <v>7647</v>
      </c>
      <c r="K994" s="50">
        <v>4</v>
      </c>
      <c r="L994" s="50" t="s">
        <v>7502</v>
      </c>
    </row>
    <row r="995" spans="1:12">
      <c r="A995" s="45" t="s">
        <v>8888</v>
      </c>
      <c r="B995" s="46"/>
      <c r="C995" s="47">
        <v>60.13</v>
      </c>
      <c r="D995" s="47">
        <f t="shared" si="19"/>
        <v>0</v>
      </c>
      <c r="E995" s="48" t="s">
        <v>7950</v>
      </c>
      <c r="F995" s="49" t="s">
        <v>7498</v>
      </c>
      <c r="G995" s="49" t="s">
        <v>7817</v>
      </c>
      <c r="H995" s="49" t="s">
        <v>7552</v>
      </c>
      <c r="I995" s="50" t="s">
        <v>7501</v>
      </c>
      <c r="J995" s="48" t="s">
        <v>7502</v>
      </c>
      <c r="K995" s="50">
        <v>12</v>
      </c>
      <c r="L995" s="50" t="s">
        <v>7502</v>
      </c>
    </row>
    <row r="996" spans="1:12">
      <c r="A996" s="45" t="s">
        <v>8889</v>
      </c>
      <c r="B996" s="46"/>
      <c r="C996" s="47">
        <v>75.3</v>
      </c>
      <c r="D996" s="47">
        <f t="shared" si="19"/>
        <v>0</v>
      </c>
      <c r="E996" s="48" t="s">
        <v>8243</v>
      </c>
      <c r="F996" s="49" t="s">
        <v>7498</v>
      </c>
      <c r="G996" s="49" t="s">
        <v>7806</v>
      </c>
      <c r="H996" s="49" t="s">
        <v>7552</v>
      </c>
      <c r="I996" s="50" t="s">
        <v>7501</v>
      </c>
      <c r="J996" s="48" t="s">
        <v>7502</v>
      </c>
      <c r="K996" s="50">
        <v>12</v>
      </c>
      <c r="L996" s="50" t="s">
        <v>7502</v>
      </c>
    </row>
    <row r="997" spans="1:12">
      <c r="A997" s="45" t="s">
        <v>8890</v>
      </c>
      <c r="B997" s="46"/>
      <c r="C997" s="47">
        <v>92.34</v>
      </c>
      <c r="D997" s="47">
        <f t="shared" si="19"/>
        <v>0</v>
      </c>
      <c r="E997" s="48" t="s">
        <v>7812</v>
      </c>
      <c r="F997" s="49" t="s">
        <v>7498</v>
      </c>
      <c r="G997" s="49" t="s">
        <v>7526</v>
      </c>
      <c r="H997" s="49" t="s">
        <v>7500</v>
      </c>
      <c r="I997" s="50" t="s">
        <v>7501</v>
      </c>
      <c r="J997" s="48" t="s">
        <v>7502</v>
      </c>
      <c r="K997" s="50">
        <v>12</v>
      </c>
      <c r="L997" s="50" t="s">
        <v>7502</v>
      </c>
    </row>
    <row r="998" spans="1:12">
      <c r="A998" s="45" t="s">
        <v>8891</v>
      </c>
      <c r="B998" s="46"/>
      <c r="C998" s="47">
        <v>62.53</v>
      </c>
      <c r="D998" s="47">
        <f t="shared" si="19"/>
        <v>0</v>
      </c>
      <c r="E998" s="48" t="s">
        <v>8219</v>
      </c>
      <c r="F998" s="49" t="s">
        <v>7498</v>
      </c>
      <c r="G998" s="49" t="s">
        <v>7817</v>
      </c>
      <c r="H998" s="49" t="s">
        <v>7552</v>
      </c>
      <c r="I998" s="50" t="s">
        <v>7501</v>
      </c>
      <c r="J998" s="48" t="s">
        <v>7502</v>
      </c>
      <c r="K998" s="50">
        <v>12</v>
      </c>
      <c r="L998" s="50" t="s">
        <v>7502</v>
      </c>
    </row>
    <row r="999" spans="1:12" ht="24">
      <c r="A999" s="56" t="s">
        <v>8892</v>
      </c>
      <c r="B999" s="43"/>
      <c r="C999" s="58">
        <v>68.92</v>
      </c>
      <c r="D999" s="47">
        <v>0</v>
      </c>
      <c r="E999" s="52" t="s">
        <v>8893</v>
      </c>
      <c r="F999" s="52" t="s">
        <v>7545</v>
      </c>
      <c r="G999" s="52" t="s">
        <v>7955</v>
      </c>
      <c r="H999" s="52" t="s">
        <v>7500</v>
      </c>
      <c r="I999" s="53" t="s">
        <v>7501</v>
      </c>
      <c r="J999" s="52" t="s">
        <v>7511</v>
      </c>
      <c r="K999" s="55">
        <v>8</v>
      </c>
      <c r="L999" s="53" t="s">
        <v>7502</v>
      </c>
    </row>
    <row r="1000" spans="1:12">
      <c r="A1000" s="56" t="s">
        <v>8894</v>
      </c>
      <c r="B1000" s="78"/>
      <c r="C1000" s="59">
        <v>87.87</v>
      </c>
      <c r="D1000" s="47">
        <f t="shared" ref="D1000:D1047" si="20">B1000*C1000</f>
        <v>0</v>
      </c>
      <c r="E1000" s="54" t="s">
        <v>8895</v>
      </c>
      <c r="F1000" s="54" t="s">
        <v>7940</v>
      </c>
      <c r="G1000" s="54" t="s">
        <v>7955</v>
      </c>
      <c r="H1000" s="54" t="s">
        <v>7500</v>
      </c>
      <c r="I1000" s="53" t="s">
        <v>7501</v>
      </c>
      <c r="J1000" s="79" t="s">
        <v>7647</v>
      </c>
      <c r="K1000" s="55">
        <v>4</v>
      </c>
      <c r="L1000" s="53" t="s">
        <v>7502</v>
      </c>
    </row>
    <row r="1001" spans="1:12">
      <c r="A1001" s="45" t="s">
        <v>8896</v>
      </c>
      <c r="B1001" s="46"/>
      <c r="C1001" s="47">
        <v>49.02</v>
      </c>
      <c r="D1001" s="47">
        <f t="shared" si="20"/>
        <v>0</v>
      </c>
      <c r="E1001" s="48" t="s">
        <v>7925</v>
      </c>
      <c r="F1001" s="49" t="s">
        <v>7531</v>
      </c>
      <c r="G1001" s="49" t="s">
        <v>7817</v>
      </c>
      <c r="H1001" s="49" t="s">
        <v>7552</v>
      </c>
      <c r="I1001" s="50" t="s">
        <v>7501</v>
      </c>
      <c r="J1001" s="48" t="s">
        <v>7502</v>
      </c>
      <c r="K1001" s="50">
        <v>12</v>
      </c>
      <c r="L1001" s="50" t="s">
        <v>7502</v>
      </c>
    </row>
    <row r="1002" spans="1:12">
      <c r="A1002" s="45" t="s">
        <v>8897</v>
      </c>
      <c r="B1002" s="46"/>
      <c r="C1002" s="47">
        <v>38.479999999999997</v>
      </c>
      <c r="D1002" s="47">
        <f t="shared" si="20"/>
        <v>0</v>
      </c>
      <c r="E1002" s="48" t="s">
        <v>7812</v>
      </c>
      <c r="F1002" s="49" t="s">
        <v>7753</v>
      </c>
      <c r="G1002" s="49" t="s">
        <v>7526</v>
      </c>
      <c r="H1002" s="49" t="s">
        <v>7500</v>
      </c>
      <c r="I1002" s="50" t="s">
        <v>7501</v>
      </c>
      <c r="J1002" s="48" t="s">
        <v>7511</v>
      </c>
      <c r="K1002" s="50">
        <v>7</v>
      </c>
      <c r="L1002" s="50" t="s">
        <v>7502</v>
      </c>
    </row>
    <row r="1003" spans="1:12">
      <c r="A1003" s="45" t="s">
        <v>8898</v>
      </c>
      <c r="B1003" s="46"/>
      <c r="C1003" s="47">
        <v>45</v>
      </c>
      <c r="D1003" s="47">
        <f t="shared" si="20"/>
        <v>0</v>
      </c>
      <c r="E1003" s="48" t="s">
        <v>7707</v>
      </c>
      <c r="F1003" s="49" t="s">
        <v>7523</v>
      </c>
      <c r="G1003" s="49" t="s">
        <v>7499</v>
      </c>
      <c r="H1003" s="49" t="s">
        <v>7500</v>
      </c>
      <c r="I1003" s="50" t="s">
        <v>7501</v>
      </c>
      <c r="J1003" s="48" t="s">
        <v>7511</v>
      </c>
      <c r="K1003" s="50">
        <v>6</v>
      </c>
      <c r="L1003" s="50" t="s">
        <v>7502</v>
      </c>
    </row>
    <row r="1004" spans="1:12">
      <c r="A1004" s="45" t="s">
        <v>8899</v>
      </c>
      <c r="B1004" s="46"/>
      <c r="C1004" s="47">
        <v>53.29</v>
      </c>
      <c r="D1004" s="47">
        <f t="shared" si="20"/>
        <v>0</v>
      </c>
      <c r="E1004" s="48" t="s">
        <v>8016</v>
      </c>
      <c r="F1004" s="49" t="s">
        <v>7523</v>
      </c>
      <c r="G1004" s="49" t="s">
        <v>7793</v>
      </c>
      <c r="H1004" s="49" t="s">
        <v>7500</v>
      </c>
      <c r="I1004" s="50" t="s">
        <v>7501</v>
      </c>
      <c r="J1004" s="48" t="s">
        <v>7511</v>
      </c>
      <c r="K1004" s="50">
        <v>6</v>
      </c>
      <c r="L1004" s="50" t="s">
        <v>7502</v>
      </c>
    </row>
    <row r="1005" spans="1:12">
      <c r="A1005" s="51" t="s">
        <v>8900</v>
      </c>
      <c r="B1005" s="43"/>
      <c r="C1005" s="47">
        <v>23.1</v>
      </c>
      <c r="D1005" s="47">
        <f t="shared" si="20"/>
        <v>0</v>
      </c>
      <c r="E1005" s="52" t="s">
        <v>8901</v>
      </c>
      <c r="F1005" s="52" t="s">
        <v>7513</v>
      </c>
      <c r="G1005" s="52" t="s">
        <v>7526</v>
      </c>
      <c r="H1005" s="52" t="s">
        <v>7500</v>
      </c>
      <c r="I1005" s="53" t="s">
        <v>7501</v>
      </c>
      <c r="J1005" s="54" t="s">
        <v>7511</v>
      </c>
      <c r="K1005" s="55">
        <v>6</v>
      </c>
      <c r="L1005" s="53" t="s">
        <v>7502</v>
      </c>
    </row>
    <row r="1006" spans="1:12">
      <c r="A1006" s="45" t="s">
        <v>8902</v>
      </c>
      <c r="B1006" s="46"/>
      <c r="C1006" s="47">
        <v>49.98</v>
      </c>
      <c r="D1006" s="47">
        <f t="shared" si="20"/>
        <v>0</v>
      </c>
      <c r="E1006" s="48" t="s">
        <v>8903</v>
      </c>
      <c r="F1006" s="49" t="s">
        <v>7545</v>
      </c>
      <c r="G1006" s="49" t="s">
        <v>7526</v>
      </c>
      <c r="H1006" s="49" t="s">
        <v>7500</v>
      </c>
      <c r="I1006" s="50" t="s">
        <v>7501</v>
      </c>
      <c r="J1006" s="48" t="s">
        <v>7502</v>
      </c>
      <c r="K1006" s="50">
        <v>10</v>
      </c>
      <c r="L1006" s="50" t="s">
        <v>7502</v>
      </c>
    </row>
    <row r="1007" spans="1:12">
      <c r="A1007" s="45" t="s">
        <v>8904</v>
      </c>
      <c r="B1007" s="46"/>
      <c r="C1007" s="47">
        <v>86.97</v>
      </c>
      <c r="D1007" s="47">
        <f t="shared" si="20"/>
        <v>0</v>
      </c>
      <c r="E1007" s="49" t="s">
        <v>7790</v>
      </c>
      <c r="F1007" s="49" t="s">
        <v>7545</v>
      </c>
      <c r="G1007" s="49" t="s">
        <v>7526</v>
      </c>
      <c r="H1007" s="49" t="s">
        <v>7500</v>
      </c>
      <c r="I1007" s="50" t="s">
        <v>7501</v>
      </c>
      <c r="J1007" s="48" t="s">
        <v>7502</v>
      </c>
      <c r="K1007" s="50">
        <v>9</v>
      </c>
      <c r="L1007" s="50" t="s">
        <v>7502</v>
      </c>
    </row>
    <row r="1008" spans="1:12">
      <c r="A1008" s="45" t="s">
        <v>8905</v>
      </c>
      <c r="B1008" s="46"/>
      <c r="C1008" s="47">
        <v>35.97</v>
      </c>
      <c r="D1008" s="47">
        <f t="shared" si="20"/>
        <v>0</v>
      </c>
      <c r="E1008" s="48" t="s">
        <v>7598</v>
      </c>
      <c r="F1008" s="49" t="s">
        <v>7513</v>
      </c>
      <c r="G1008" s="49" t="s">
        <v>7499</v>
      </c>
      <c r="H1008" s="49" t="s">
        <v>7500</v>
      </c>
      <c r="I1008" s="50" t="s">
        <v>7501</v>
      </c>
      <c r="J1008" s="48" t="s">
        <v>7502</v>
      </c>
      <c r="K1008" s="50">
        <v>10</v>
      </c>
      <c r="L1008" s="50" t="s">
        <v>7502</v>
      </c>
    </row>
    <row r="1009" spans="1:12">
      <c r="A1009" s="45" t="s">
        <v>8906</v>
      </c>
      <c r="B1009" s="46"/>
      <c r="C1009" s="47">
        <v>338.52</v>
      </c>
      <c r="D1009" s="47">
        <f t="shared" si="20"/>
        <v>0</v>
      </c>
      <c r="E1009" s="49" t="s">
        <v>7801</v>
      </c>
      <c r="F1009" s="49" t="s">
        <v>7545</v>
      </c>
      <c r="G1009" s="49" t="s">
        <v>7802</v>
      </c>
      <c r="H1009" s="49" t="s">
        <v>7782</v>
      </c>
      <c r="I1009" s="50" t="s">
        <v>7501</v>
      </c>
      <c r="J1009" s="48" t="s">
        <v>7502</v>
      </c>
      <c r="K1009" s="50">
        <v>11</v>
      </c>
      <c r="L1009" s="50" t="s">
        <v>7502</v>
      </c>
    </row>
    <row r="1010" spans="1:12">
      <c r="A1010" s="45" t="s">
        <v>8907</v>
      </c>
      <c r="B1010" s="46"/>
      <c r="C1010" s="47">
        <v>51.16</v>
      </c>
      <c r="D1010" s="47">
        <f t="shared" si="20"/>
        <v>0</v>
      </c>
      <c r="E1010" s="48" t="s">
        <v>8908</v>
      </c>
      <c r="F1010" s="49" t="s">
        <v>7498</v>
      </c>
      <c r="G1010" s="49" t="s">
        <v>7793</v>
      </c>
      <c r="H1010" s="49" t="s">
        <v>7500</v>
      </c>
      <c r="I1010" s="50" t="s">
        <v>7501</v>
      </c>
      <c r="J1010" s="48" t="s">
        <v>7502</v>
      </c>
      <c r="K1010" s="50">
        <v>12</v>
      </c>
      <c r="L1010" s="50" t="s">
        <v>7502</v>
      </c>
    </row>
    <row r="1011" spans="1:12">
      <c r="A1011" s="45" t="s">
        <v>8909</v>
      </c>
      <c r="B1011" s="46"/>
      <c r="C1011" s="47">
        <v>105</v>
      </c>
      <c r="D1011" s="47">
        <f t="shared" si="20"/>
        <v>0</v>
      </c>
      <c r="E1011" s="48" t="s">
        <v>8910</v>
      </c>
      <c r="F1011" s="49" t="s">
        <v>7539</v>
      </c>
      <c r="G1011" s="49" t="s">
        <v>8911</v>
      </c>
      <c r="H1011" s="49" t="s">
        <v>7552</v>
      </c>
      <c r="I1011" s="50" t="s">
        <v>7501</v>
      </c>
      <c r="J1011" s="48" t="s">
        <v>7502</v>
      </c>
      <c r="K1011" s="50">
        <v>12</v>
      </c>
      <c r="L1011" s="50" t="s">
        <v>7502</v>
      </c>
    </row>
    <row r="1012" spans="1:12">
      <c r="A1012" s="45" t="s">
        <v>8912</v>
      </c>
      <c r="B1012" s="46"/>
      <c r="C1012" s="47">
        <v>109.28</v>
      </c>
      <c r="D1012" s="47">
        <f t="shared" si="20"/>
        <v>0</v>
      </c>
      <c r="E1012" s="48" t="s">
        <v>8913</v>
      </c>
      <c r="F1012" s="49" t="s">
        <v>7539</v>
      </c>
      <c r="G1012" s="49" t="s">
        <v>7820</v>
      </c>
      <c r="H1012" s="49" t="s">
        <v>7821</v>
      </c>
      <c r="I1012" s="50" t="s">
        <v>7501</v>
      </c>
      <c r="J1012" s="48" t="s">
        <v>7502</v>
      </c>
      <c r="K1012" s="50">
        <v>12</v>
      </c>
      <c r="L1012" s="50" t="s">
        <v>7502</v>
      </c>
    </row>
    <row r="1013" spans="1:12">
      <c r="A1013" s="45" t="s">
        <v>8914</v>
      </c>
      <c r="B1013" s="46"/>
      <c r="C1013" s="47">
        <v>91.68</v>
      </c>
      <c r="D1013" s="47">
        <f t="shared" si="20"/>
        <v>0</v>
      </c>
      <c r="E1013" s="48" t="s">
        <v>8913</v>
      </c>
      <c r="F1013" s="49" t="s">
        <v>7539</v>
      </c>
      <c r="G1013" s="49" t="s">
        <v>7820</v>
      </c>
      <c r="H1013" s="49" t="s">
        <v>7821</v>
      </c>
      <c r="I1013" s="50" t="s">
        <v>7501</v>
      </c>
      <c r="J1013" s="48" t="s">
        <v>7502</v>
      </c>
      <c r="K1013" s="50">
        <v>12</v>
      </c>
      <c r="L1013" s="50" t="s">
        <v>7502</v>
      </c>
    </row>
    <row r="1014" spans="1:12">
      <c r="A1014" s="45" t="s">
        <v>8915</v>
      </c>
      <c r="B1014" s="46"/>
      <c r="C1014" s="47">
        <v>48.82</v>
      </c>
      <c r="D1014" s="47">
        <f t="shared" si="20"/>
        <v>0</v>
      </c>
      <c r="E1014" s="48" t="s">
        <v>8916</v>
      </c>
      <c r="F1014" s="49" t="s">
        <v>7498</v>
      </c>
      <c r="G1014" s="49" t="s">
        <v>7802</v>
      </c>
      <c r="H1014" s="49" t="s">
        <v>7782</v>
      </c>
      <c r="I1014" s="50" t="s">
        <v>7501</v>
      </c>
      <c r="J1014" s="48" t="s">
        <v>7502</v>
      </c>
      <c r="K1014" s="50">
        <v>10</v>
      </c>
      <c r="L1014" s="50" t="s">
        <v>7502</v>
      </c>
    </row>
    <row r="1015" spans="1:12">
      <c r="A1015" s="45" t="s">
        <v>8917</v>
      </c>
      <c r="B1015" s="46"/>
      <c r="C1015" s="47">
        <v>60</v>
      </c>
      <c r="D1015" s="47">
        <f t="shared" si="20"/>
        <v>0</v>
      </c>
      <c r="E1015" s="48" t="s">
        <v>7707</v>
      </c>
      <c r="F1015" s="49" t="s">
        <v>2</v>
      </c>
      <c r="G1015" s="49" t="s">
        <v>7499</v>
      </c>
      <c r="H1015" s="49" t="s">
        <v>7500</v>
      </c>
      <c r="I1015" s="50" t="s">
        <v>7501</v>
      </c>
      <c r="J1015" s="48" t="s">
        <v>7502</v>
      </c>
      <c r="K1015" s="50">
        <v>10</v>
      </c>
      <c r="L1015" s="50" t="s">
        <v>7502</v>
      </c>
    </row>
    <row r="1016" spans="1:12">
      <c r="A1016" s="51" t="s">
        <v>8918</v>
      </c>
      <c r="B1016" s="43"/>
      <c r="C1016" s="47">
        <v>265.22000000000003</v>
      </c>
      <c r="D1016" s="47">
        <f t="shared" si="20"/>
        <v>0</v>
      </c>
      <c r="E1016" s="52" t="s">
        <v>8919</v>
      </c>
      <c r="F1016" s="52" t="s">
        <v>7539</v>
      </c>
      <c r="G1016" s="52" t="s">
        <v>7802</v>
      </c>
      <c r="H1016" s="52" t="s">
        <v>7782</v>
      </c>
      <c r="I1016" s="53" t="s">
        <v>7501</v>
      </c>
      <c r="J1016" s="54" t="s">
        <v>7534</v>
      </c>
      <c r="K1016" s="55">
        <v>44</v>
      </c>
      <c r="L1016" s="53" t="s">
        <v>7534</v>
      </c>
    </row>
    <row r="1017" spans="1:12">
      <c r="A1017" s="45" t="s">
        <v>8920</v>
      </c>
      <c r="B1017" s="46"/>
      <c r="C1017" s="47">
        <v>59.97</v>
      </c>
      <c r="D1017" s="47">
        <f t="shared" si="20"/>
        <v>0</v>
      </c>
      <c r="E1017" s="48" t="s">
        <v>7701</v>
      </c>
      <c r="F1017" s="49" t="s">
        <v>7702</v>
      </c>
      <c r="G1017" s="49" t="s">
        <v>7499</v>
      </c>
      <c r="H1017" s="49" t="s">
        <v>7500</v>
      </c>
      <c r="I1017" s="50" t="s">
        <v>7501</v>
      </c>
      <c r="J1017" s="48" t="s">
        <v>7647</v>
      </c>
      <c r="K1017" s="50">
        <v>4</v>
      </c>
      <c r="L1017" s="50" t="s">
        <v>7502</v>
      </c>
    </row>
    <row r="1018" spans="1:12">
      <c r="A1018" s="45" t="s">
        <v>8921</v>
      </c>
      <c r="B1018" s="46"/>
      <c r="C1018" s="47">
        <v>96.75</v>
      </c>
      <c r="D1018" s="47">
        <f t="shared" si="20"/>
        <v>0</v>
      </c>
      <c r="E1018" s="48" t="s">
        <v>8922</v>
      </c>
      <c r="F1018" s="49" t="s">
        <v>7515</v>
      </c>
      <c r="G1018" s="49" t="s">
        <v>7960</v>
      </c>
      <c r="H1018" s="49" t="s">
        <v>7821</v>
      </c>
      <c r="I1018" s="50" t="s">
        <v>7501</v>
      </c>
      <c r="J1018" s="48" t="s">
        <v>7502</v>
      </c>
      <c r="K1018" s="50">
        <v>12</v>
      </c>
      <c r="L1018" s="50" t="s">
        <v>7502</v>
      </c>
    </row>
    <row r="1019" spans="1:12">
      <c r="A1019" s="45" t="s">
        <v>8923</v>
      </c>
      <c r="B1019" s="46"/>
      <c r="C1019" s="47">
        <v>44.97</v>
      </c>
      <c r="D1019" s="47">
        <f t="shared" si="20"/>
        <v>0</v>
      </c>
      <c r="E1019" s="48" t="s">
        <v>7669</v>
      </c>
      <c r="F1019" s="49" t="s">
        <v>7645</v>
      </c>
      <c r="G1019" s="49" t="s">
        <v>7499</v>
      </c>
      <c r="H1019" s="49" t="s">
        <v>7500</v>
      </c>
      <c r="I1019" s="50" t="s">
        <v>7501</v>
      </c>
      <c r="J1019" s="48" t="s">
        <v>7502</v>
      </c>
      <c r="K1019" s="50">
        <v>10</v>
      </c>
      <c r="L1019" s="50" t="s">
        <v>7502</v>
      </c>
    </row>
    <row r="1020" spans="1:12">
      <c r="A1020" s="45" t="s">
        <v>8924</v>
      </c>
      <c r="B1020" s="46"/>
      <c r="C1020" s="47">
        <v>119.97</v>
      </c>
      <c r="D1020" s="47">
        <f t="shared" si="20"/>
        <v>0</v>
      </c>
      <c r="E1020" s="48" t="s">
        <v>8925</v>
      </c>
      <c r="F1020" s="49" t="s">
        <v>7515</v>
      </c>
      <c r="G1020" s="49" t="s">
        <v>7863</v>
      </c>
      <c r="H1020" s="49" t="s">
        <v>7864</v>
      </c>
      <c r="I1020" s="50" t="s">
        <v>7630</v>
      </c>
      <c r="J1020" s="48" t="s">
        <v>7502</v>
      </c>
      <c r="K1020" s="50">
        <v>12</v>
      </c>
      <c r="L1020" s="50" t="s">
        <v>7502</v>
      </c>
    </row>
    <row r="1021" spans="1:12">
      <c r="A1021" s="45" t="s">
        <v>8926</v>
      </c>
      <c r="B1021" s="46"/>
      <c r="C1021" s="47">
        <v>87.24</v>
      </c>
      <c r="D1021" s="47">
        <f t="shared" si="20"/>
        <v>0</v>
      </c>
      <c r="E1021" s="48" t="s">
        <v>8927</v>
      </c>
      <c r="F1021" s="49" t="s">
        <v>7741</v>
      </c>
      <c r="G1021" s="49" t="s">
        <v>7793</v>
      </c>
      <c r="H1021" s="49" t="s">
        <v>7500</v>
      </c>
      <c r="I1021" s="50" t="s">
        <v>7501</v>
      </c>
      <c r="J1021" s="48" t="s">
        <v>7502</v>
      </c>
      <c r="K1021" s="50">
        <v>12</v>
      </c>
      <c r="L1021" s="50" t="s">
        <v>7502</v>
      </c>
    </row>
    <row r="1022" spans="1:12">
      <c r="A1022" s="45" t="s">
        <v>8928</v>
      </c>
      <c r="B1022" s="46"/>
      <c r="C1022" s="47">
        <v>87.24</v>
      </c>
      <c r="D1022" s="47">
        <f t="shared" si="20"/>
        <v>0</v>
      </c>
      <c r="E1022" s="48" t="s">
        <v>8927</v>
      </c>
      <c r="F1022" s="49" t="s">
        <v>7645</v>
      </c>
      <c r="G1022" s="49" t="s">
        <v>7793</v>
      </c>
      <c r="H1022" s="49" t="s">
        <v>7500</v>
      </c>
      <c r="I1022" s="50" t="s">
        <v>7501</v>
      </c>
      <c r="J1022" s="48" t="s">
        <v>7502</v>
      </c>
      <c r="K1022" s="50">
        <v>12</v>
      </c>
      <c r="L1022" s="50" t="s">
        <v>7502</v>
      </c>
    </row>
    <row r="1023" spans="1:12">
      <c r="A1023" s="45" t="s">
        <v>8929</v>
      </c>
      <c r="B1023" s="46"/>
      <c r="C1023" s="47">
        <v>89.97</v>
      </c>
      <c r="D1023" s="47">
        <f t="shared" si="20"/>
        <v>0</v>
      </c>
      <c r="E1023" s="48" t="s">
        <v>8930</v>
      </c>
      <c r="F1023" s="49" t="s">
        <v>7507</v>
      </c>
      <c r="G1023" s="49" t="s">
        <v>7499</v>
      </c>
      <c r="H1023" s="49" t="s">
        <v>7500</v>
      </c>
      <c r="I1023" s="50" t="s">
        <v>7501</v>
      </c>
      <c r="J1023" s="48" t="s">
        <v>7502</v>
      </c>
      <c r="K1023" s="50">
        <v>12</v>
      </c>
      <c r="L1023" s="50" t="s">
        <v>7502</v>
      </c>
    </row>
    <row r="1024" spans="1:12">
      <c r="A1024" s="45" t="s">
        <v>8931</v>
      </c>
      <c r="B1024" s="46"/>
      <c r="C1024" s="47">
        <v>50.97</v>
      </c>
      <c r="D1024" s="47">
        <f t="shared" si="20"/>
        <v>0</v>
      </c>
      <c r="E1024" s="48" t="s">
        <v>8186</v>
      </c>
      <c r="F1024" s="49" t="s">
        <v>7531</v>
      </c>
      <c r="G1024" s="49" t="s">
        <v>8187</v>
      </c>
      <c r="H1024" s="49" t="s">
        <v>7500</v>
      </c>
      <c r="I1024" s="50" t="s">
        <v>7501</v>
      </c>
      <c r="J1024" s="48" t="s">
        <v>7502</v>
      </c>
      <c r="K1024" s="50">
        <v>12</v>
      </c>
      <c r="L1024" s="50" t="s">
        <v>7502</v>
      </c>
    </row>
    <row r="1025" spans="1:12">
      <c r="A1025" s="45" t="s">
        <v>8932</v>
      </c>
      <c r="B1025" s="47"/>
      <c r="C1025" s="47">
        <v>44.97</v>
      </c>
      <c r="D1025" s="47">
        <f t="shared" si="20"/>
        <v>0</v>
      </c>
      <c r="E1025" s="48" t="s">
        <v>7669</v>
      </c>
      <c r="F1025" s="49" t="s">
        <v>7523</v>
      </c>
      <c r="G1025" s="49" t="s">
        <v>7499</v>
      </c>
      <c r="H1025" s="49" t="s">
        <v>7500</v>
      </c>
      <c r="I1025" s="50" t="s">
        <v>7501</v>
      </c>
      <c r="J1025" s="48" t="s">
        <v>7647</v>
      </c>
      <c r="K1025" s="50">
        <v>4</v>
      </c>
      <c r="L1025" s="50" t="str">
        <f>IF(J1025="Weekly","Weekly",IF(J1025="Biweekly","Weekly","Monthly"))</f>
        <v>Monthly</v>
      </c>
    </row>
    <row r="1026" spans="1:12">
      <c r="A1026" s="45" t="s">
        <v>8933</v>
      </c>
      <c r="B1026" s="46"/>
      <c r="C1026" s="47">
        <v>65.97</v>
      </c>
      <c r="D1026" s="47">
        <f t="shared" si="20"/>
        <v>0</v>
      </c>
      <c r="E1026" s="48" t="s">
        <v>8934</v>
      </c>
      <c r="F1026" s="49" t="s">
        <v>7523</v>
      </c>
      <c r="G1026" s="49" t="s">
        <v>7499</v>
      </c>
      <c r="H1026" s="49" t="s">
        <v>7500</v>
      </c>
      <c r="I1026" s="50" t="s">
        <v>7501</v>
      </c>
      <c r="J1026" s="48" t="s">
        <v>7511</v>
      </c>
      <c r="K1026" s="50">
        <v>6</v>
      </c>
      <c r="L1026" s="50" t="s">
        <v>7502</v>
      </c>
    </row>
    <row r="1027" spans="1:12">
      <c r="A1027" s="51" t="s">
        <v>8935</v>
      </c>
      <c r="B1027" s="43"/>
      <c r="C1027" s="47">
        <v>320.67</v>
      </c>
      <c r="D1027" s="47">
        <f t="shared" si="20"/>
        <v>0</v>
      </c>
      <c r="E1027" s="52" t="s">
        <v>7525</v>
      </c>
      <c r="F1027" s="52" t="s">
        <v>7689</v>
      </c>
      <c r="G1027" s="52" t="s">
        <v>7526</v>
      </c>
      <c r="H1027" s="52" t="s">
        <v>7500</v>
      </c>
      <c r="I1027" s="53" t="s">
        <v>7501</v>
      </c>
      <c r="J1027" s="54" t="s">
        <v>7534</v>
      </c>
      <c r="K1027" s="55">
        <v>51</v>
      </c>
      <c r="L1027" s="53" t="s">
        <v>7534</v>
      </c>
    </row>
    <row r="1028" spans="1:12">
      <c r="A1028" s="45" t="s">
        <v>8936</v>
      </c>
      <c r="B1028" s="47"/>
      <c r="C1028" s="47">
        <v>17.97</v>
      </c>
      <c r="D1028" s="47">
        <f t="shared" si="20"/>
        <v>0</v>
      </c>
      <c r="E1028" s="48" t="s">
        <v>7669</v>
      </c>
      <c r="F1028" s="49" t="s">
        <v>7515</v>
      </c>
      <c r="G1028" s="49" t="s">
        <v>7499</v>
      </c>
      <c r="H1028" s="49" t="s">
        <v>7500</v>
      </c>
      <c r="I1028" s="50" t="s">
        <v>7501</v>
      </c>
      <c r="J1028" s="48" t="s">
        <v>7852</v>
      </c>
      <c r="K1028" s="50">
        <v>1</v>
      </c>
      <c r="L1028" s="50" t="str">
        <f>IF(J1028="Weekly","Weekly",IF(J1028="Biweekly","Weekly","Monthly"))</f>
        <v>Monthly</v>
      </c>
    </row>
    <row r="1029" spans="1:12">
      <c r="A1029" s="45" t="s">
        <v>8937</v>
      </c>
      <c r="B1029" s="46"/>
      <c r="C1029" s="47">
        <v>67.64</v>
      </c>
      <c r="D1029" s="47">
        <f t="shared" si="20"/>
        <v>0</v>
      </c>
      <c r="E1029" s="49" t="s">
        <v>8938</v>
      </c>
      <c r="F1029" s="49" t="s">
        <v>7498</v>
      </c>
      <c r="G1029" s="49" t="s">
        <v>7802</v>
      </c>
      <c r="H1029" s="49" t="s">
        <v>7782</v>
      </c>
      <c r="I1029" s="50" t="s">
        <v>7501</v>
      </c>
      <c r="J1029" s="48" t="s">
        <v>7839</v>
      </c>
      <c r="K1029" s="50">
        <v>2</v>
      </c>
      <c r="L1029" s="50" t="s">
        <v>7502</v>
      </c>
    </row>
    <row r="1030" spans="1:12">
      <c r="A1030" s="45" t="s">
        <v>8939</v>
      </c>
      <c r="B1030" s="47"/>
      <c r="C1030" s="47">
        <v>9.0500000000000007</v>
      </c>
      <c r="D1030" s="47">
        <f t="shared" si="20"/>
        <v>0</v>
      </c>
      <c r="E1030" s="48" t="s">
        <v>8110</v>
      </c>
      <c r="F1030" s="49" t="s">
        <v>7531</v>
      </c>
      <c r="G1030" s="49" t="s">
        <v>8111</v>
      </c>
      <c r="H1030" s="49" t="s">
        <v>7500</v>
      </c>
      <c r="I1030" s="50" t="s">
        <v>7501</v>
      </c>
      <c r="J1030" s="48" t="s">
        <v>7852</v>
      </c>
      <c r="K1030" s="65">
        <v>1</v>
      </c>
      <c r="L1030" s="50" t="str">
        <f>IF(J1030="Weekly","Weekly",IF(J1030="Biweekly","Weekly","Monthly"))</f>
        <v>Monthly</v>
      </c>
    </row>
    <row r="1031" spans="1:12">
      <c r="A1031" s="45" t="s">
        <v>8940</v>
      </c>
      <c r="B1031" s="47"/>
      <c r="C1031" s="47">
        <v>9.0500000000000007</v>
      </c>
      <c r="D1031" s="47">
        <f t="shared" si="20"/>
        <v>0</v>
      </c>
      <c r="E1031" s="48" t="s">
        <v>8110</v>
      </c>
      <c r="F1031" s="49" t="s">
        <v>7531</v>
      </c>
      <c r="G1031" s="49" t="s">
        <v>8111</v>
      </c>
      <c r="H1031" s="49" t="s">
        <v>8465</v>
      </c>
      <c r="I1031" s="50" t="s">
        <v>7501</v>
      </c>
      <c r="J1031" s="48" t="s">
        <v>7852</v>
      </c>
      <c r="K1031" s="65">
        <v>1</v>
      </c>
      <c r="L1031" s="50" t="str">
        <f>IF(J1031="Weekly","Weekly",IF(J1031="Biweekly","Weekly","Monthly"))</f>
        <v>Monthly</v>
      </c>
    </row>
    <row r="1032" spans="1:12">
      <c r="A1032" s="45" t="s">
        <v>8941</v>
      </c>
      <c r="B1032" s="47"/>
      <c r="C1032" s="47">
        <v>7.46</v>
      </c>
      <c r="D1032" s="47">
        <f t="shared" si="20"/>
        <v>0</v>
      </c>
      <c r="E1032" s="48" t="s">
        <v>7994</v>
      </c>
      <c r="F1032" s="49" t="s">
        <v>7531</v>
      </c>
      <c r="G1032" s="49" t="s">
        <v>7793</v>
      </c>
      <c r="H1032" s="49" t="s">
        <v>7500</v>
      </c>
      <c r="I1032" s="50" t="s">
        <v>7501</v>
      </c>
      <c r="J1032" s="48" t="s">
        <v>7852</v>
      </c>
      <c r="K1032" s="65">
        <v>1</v>
      </c>
      <c r="L1032" s="50" t="str">
        <f>IF(J1032="Weekly","Weekly",IF(J1032="Biweekly","Weekly","Monthly"))</f>
        <v>Monthly</v>
      </c>
    </row>
    <row r="1033" spans="1:12">
      <c r="A1033" s="45" t="s">
        <v>8942</v>
      </c>
      <c r="B1033" s="47"/>
      <c r="C1033" s="47">
        <v>83.88</v>
      </c>
      <c r="D1033" s="47">
        <f t="shared" si="20"/>
        <v>0</v>
      </c>
      <c r="E1033" s="48" t="s">
        <v>7530</v>
      </c>
      <c r="F1033" s="49" t="s">
        <v>7531</v>
      </c>
      <c r="G1033" s="49" t="s">
        <v>7499</v>
      </c>
      <c r="H1033" s="49" t="s">
        <v>7500</v>
      </c>
      <c r="I1033" s="50" t="s">
        <v>7501</v>
      </c>
      <c r="J1033" s="48" t="s">
        <v>7502</v>
      </c>
      <c r="K1033" s="50">
        <v>4</v>
      </c>
      <c r="L1033" s="50" t="str">
        <f>IF(J1033="Weekly","Weekly",IF(J1033="Biweekly","Weekly","Monthly"))</f>
        <v>Monthly</v>
      </c>
    </row>
    <row r="1034" spans="1:12">
      <c r="A1034" s="45" t="s">
        <v>8943</v>
      </c>
      <c r="B1034" s="46"/>
      <c r="C1034" s="47">
        <v>83.15</v>
      </c>
      <c r="D1034" s="47">
        <f t="shared" si="20"/>
        <v>0</v>
      </c>
      <c r="E1034" s="48" t="s">
        <v>8064</v>
      </c>
      <c r="F1034" s="49" t="s">
        <v>7531</v>
      </c>
      <c r="G1034" s="49" t="s">
        <v>7526</v>
      </c>
      <c r="H1034" s="49" t="s">
        <v>7500</v>
      </c>
      <c r="I1034" s="50" t="s">
        <v>7501</v>
      </c>
      <c r="J1034" s="48" t="s">
        <v>7502</v>
      </c>
      <c r="K1034" s="50">
        <v>12</v>
      </c>
      <c r="L1034" s="50" t="s">
        <v>7502</v>
      </c>
    </row>
    <row r="1035" spans="1:12">
      <c r="A1035" s="45" t="s">
        <v>8944</v>
      </c>
      <c r="B1035" s="46"/>
      <c r="C1035" s="47">
        <v>84.87</v>
      </c>
      <c r="D1035" s="47">
        <f t="shared" si="20"/>
        <v>0</v>
      </c>
      <c r="E1035" s="48" t="s">
        <v>7994</v>
      </c>
      <c r="F1035" s="49" t="s">
        <v>7531</v>
      </c>
      <c r="G1035" s="49" t="s">
        <v>7793</v>
      </c>
      <c r="H1035" s="49" t="s">
        <v>7500</v>
      </c>
      <c r="I1035" s="50" t="s">
        <v>7501</v>
      </c>
      <c r="J1035" s="48" t="s">
        <v>7647</v>
      </c>
      <c r="K1035" s="65">
        <v>4</v>
      </c>
      <c r="L1035" s="50" t="s">
        <v>7502</v>
      </c>
    </row>
    <row r="1036" spans="1:12">
      <c r="A1036" s="45" t="s">
        <v>8945</v>
      </c>
      <c r="B1036" s="46"/>
      <c r="C1036" s="47">
        <v>29.85</v>
      </c>
      <c r="D1036" s="47">
        <f t="shared" si="20"/>
        <v>0</v>
      </c>
      <c r="E1036" s="48" t="s">
        <v>8946</v>
      </c>
      <c r="F1036" s="49" t="s">
        <v>7531</v>
      </c>
      <c r="G1036" s="49" t="s">
        <v>7499</v>
      </c>
      <c r="H1036" s="49" t="s">
        <v>7500</v>
      </c>
      <c r="I1036" s="50" t="s">
        <v>7501</v>
      </c>
      <c r="J1036" s="48" t="s">
        <v>7511</v>
      </c>
      <c r="K1036" s="50">
        <v>6</v>
      </c>
      <c r="L1036" s="50" t="s">
        <v>7502</v>
      </c>
    </row>
    <row r="1037" spans="1:12">
      <c r="A1037" s="45" t="s">
        <v>8947</v>
      </c>
      <c r="B1037" s="46"/>
      <c r="C1037" s="47">
        <v>243.76</v>
      </c>
      <c r="D1037" s="47">
        <f t="shared" si="20"/>
        <v>0</v>
      </c>
      <c r="E1037" s="48" t="s">
        <v>7810</v>
      </c>
      <c r="F1037" s="49" t="s">
        <v>7702</v>
      </c>
      <c r="G1037" s="49" t="s">
        <v>7526</v>
      </c>
      <c r="H1037" s="49" t="s">
        <v>7500</v>
      </c>
      <c r="I1037" s="50" t="s">
        <v>7501</v>
      </c>
      <c r="J1037" s="48" t="s">
        <v>7502</v>
      </c>
      <c r="K1037" s="50">
        <v>13</v>
      </c>
      <c r="L1037" s="50" t="s">
        <v>7502</v>
      </c>
    </row>
    <row r="1038" spans="1:12">
      <c r="A1038" s="45" t="s">
        <v>8948</v>
      </c>
      <c r="B1038" s="46"/>
      <c r="C1038" s="47">
        <v>95.88</v>
      </c>
      <c r="D1038" s="47">
        <f t="shared" si="20"/>
        <v>0</v>
      </c>
      <c r="E1038" s="48" t="s">
        <v>7701</v>
      </c>
      <c r="F1038" s="49" t="s">
        <v>7702</v>
      </c>
      <c r="G1038" s="49" t="s">
        <v>7499</v>
      </c>
      <c r="H1038" s="49" t="s">
        <v>7500</v>
      </c>
      <c r="I1038" s="50" t="s">
        <v>7501</v>
      </c>
      <c r="J1038" s="48" t="s">
        <v>7647</v>
      </c>
      <c r="K1038" s="50">
        <v>4</v>
      </c>
      <c r="L1038" s="50" t="s">
        <v>7502</v>
      </c>
    </row>
    <row r="1039" spans="1:12">
      <c r="A1039" s="45" t="s">
        <v>8949</v>
      </c>
      <c r="B1039" s="46"/>
      <c r="C1039" s="47">
        <v>173.19</v>
      </c>
      <c r="D1039" s="47">
        <f t="shared" si="20"/>
        <v>0</v>
      </c>
      <c r="E1039" s="48" t="s">
        <v>8377</v>
      </c>
      <c r="F1039" s="49" t="s">
        <v>7702</v>
      </c>
      <c r="G1039" s="49" t="s">
        <v>7526</v>
      </c>
      <c r="H1039" s="49" t="s">
        <v>7500</v>
      </c>
      <c r="I1039" s="50" t="s">
        <v>7501</v>
      </c>
      <c r="J1039" s="48" t="s">
        <v>7502</v>
      </c>
      <c r="K1039" s="50">
        <v>12</v>
      </c>
      <c r="L1039" s="50" t="s">
        <v>7502</v>
      </c>
    </row>
    <row r="1040" spans="1:12">
      <c r="A1040" s="45" t="s">
        <v>8950</v>
      </c>
      <c r="B1040" s="46"/>
      <c r="C1040" s="47">
        <v>40.5</v>
      </c>
      <c r="D1040" s="47">
        <f t="shared" si="20"/>
        <v>0</v>
      </c>
      <c r="E1040" s="48" t="s">
        <v>7964</v>
      </c>
      <c r="F1040" s="49" t="s">
        <v>7702</v>
      </c>
      <c r="G1040" s="49" t="s">
        <v>7793</v>
      </c>
      <c r="H1040" s="49" t="s">
        <v>7500</v>
      </c>
      <c r="I1040" s="50" t="s">
        <v>7501</v>
      </c>
      <c r="J1040" s="48" t="s">
        <v>7839</v>
      </c>
      <c r="K1040" s="50">
        <v>2</v>
      </c>
      <c r="L1040" s="50" t="s">
        <v>7502</v>
      </c>
    </row>
    <row r="1041" spans="1:12">
      <c r="A1041" s="51" t="s">
        <v>8951</v>
      </c>
      <c r="B1041" s="43"/>
      <c r="C1041" s="72">
        <v>38.97</v>
      </c>
      <c r="D1041" s="47">
        <f t="shared" si="20"/>
        <v>0</v>
      </c>
      <c r="E1041" s="61" t="s">
        <v>7981</v>
      </c>
      <c r="F1041" s="61" t="s">
        <v>7692</v>
      </c>
      <c r="G1041" s="61" t="s">
        <v>7499</v>
      </c>
      <c r="H1041" s="61" t="s">
        <v>7500</v>
      </c>
      <c r="I1041" s="62" t="s">
        <v>7501</v>
      </c>
      <c r="J1041" s="61" t="s">
        <v>7511</v>
      </c>
      <c r="K1041" s="64">
        <v>6</v>
      </c>
      <c r="L1041" s="62" t="s">
        <v>7502</v>
      </c>
    </row>
    <row r="1042" spans="1:12">
      <c r="A1042" s="45" t="s">
        <v>8952</v>
      </c>
      <c r="B1042" s="46"/>
      <c r="C1042" s="47">
        <v>51.16</v>
      </c>
      <c r="D1042" s="47">
        <f t="shared" si="20"/>
        <v>0</v>
      </c>
      <c r="E1042" s="48" t="s">
        <v>8908</v>
      </c>
      <c r="F1042" s="49" t="s">
        <v>7515</v>
      </c>
      <c r="G1042" s="49" t="s">
        <v>7793</v>
      </c>
      <c r="H1042" s="49" t="s">
        <v>7500</v>
      </c>
      <c r="I1042" s="50" t="s">
        <v>7501</v>
      </c>
      <c r="J1042" s="48" t="s">
        <v>7502</v>
      </c>
      <c r="K1042" s="50">
        <v>12</v>
      </c>
      <c r="L1042" s="50" t="s">
        <v>7502</v>
      </c>
    </row>
    <row r="1043" spans="1:12">
      <c r="A1043" s="45" t="s">
        <v>8953</v>
      </c>
      <c r="B1043" s="46"/>
      <c r="C1043" s="47">
        <v>45</v>
      </c>
      <c r="D1043" s="47">
        <f t="shared" si="20"/>
        <v>0</v>
      </c>
      <c r="E1043" s="48" t="s">
        <v>8954</v>
      </c>
      <c r="F1043" s="49" t="s">
        <v>7596</v>
      </c>
      <c r="G1043" s="49" t="s">
        <v>7499</v>
      </c>
      <c r="H1043" s="49" t="s">
        <v>7500</v>
      </c>
      <c r="I1043" s="50" t="s">
        <v>7501</v>
      </c>
      <c r="J1043" s="48" t="s">
        <v>7511</v>
      </c>
      <c r="K1043" s="50">
        <v>6</v>
      </c>
      <c r="L1043" s="50" t="s">
        <v>7502</v>
      </c>
    </row>
    <row r="1044" spans="1:12" ht="24">
      <c r="A1044" s="51" t="s">
        <v>8955</v>
      </c>
      <c r="B1044" s="43"/>
      <c r="C1044" s="47">
        <v>82.88</v>
      </c>
      <c r="D1044" s="47">
        <f t="shared" si="20"/>
        <v>0</v>
      </c>
      <c r="E1044" s="52" t="s">
        <v>8956</v>
      </c>
      <c r="F1044" s="52" t="s">
        <v>7545</v>
      </c>
      <c r="G1044" s="52" t="s">
        <v>7802</v>
      </c>
      <c r="H1044" s="52" t="s">
        <v>7782</v>
      </c>
      <c r="I1044" s="53" t="s">
        <v>7501</v>
      </c>
      <c r="J1044" s="54" t="s">
        <v>7502</v>
      </c>
      <c r="K1044" s="55">
        <v>11</v>
      </c>
      <c r="L1044" s="53" t="s">
        <v>7502</v>
      </c>
    </row>
    <row r="1045" spans="1:12">
      <c r="A1045" s="45" t="s">
        <v>8957</v>
      </c>
      <c r="B1045" s="46"/>
      <c r="C1045" s="47">
        <v>257.70999999999998</v>
      </c>
      <c r="D1045" s="47">
        <f t="shared" si="20"/>
        <v>0</v>
      </c>
      <c r="E1045" s="48" t="s">
        <v>8916</v>
      </c>
      <c r="F1045" s="49" t="s">
        <v>7498</v>
      </c>
      <c r="G1045" s="49" t="s">
        <v>7802</v>
      </c>
      <c r="H1045" s="49" t="s">
        <v>7782</v>
      </c>
      <c r="I1045" s="50" t="s">
        <v>7501</v>
      </c>
      <c r="J1045" s="48" t="s">
        <v>7502</v>
      </c>
      <c r="K1045" s="50">
        <v>10</v>
      </c>
      <c r="L1045" s="50" t="s">
        <v>7502</v>
      </c>
    </row>
    <row r="1046" spans="1:12">
      <c r="A1046" s="45" t="s">
        <v>8958</v>
      </c>
      <c r="B1046" s="46"/>
      <c r="C1046" s="47">
        <v>76.55</v>
      </c>
      <c r="D1046" s="47">
        <f t="shared" si="20"/>
        <v>0</v>
      </c>
      <c r="E1046" s="48" t="s">
        <v>8916</v>
      </c>
      <c r="F1046" s="49" t="s">
        <v>7507</v>
      </c>
      <c r="G1046" s="49" t="s">
        <v>7802</v>
      </c>
      <c r="H1046" s="49" t="s">
        <v>7782</v>
      </c>
      <c r="I1046" s="50" t="s">
        <v>7501</v>
      </c>
      <c r="J1046" s="48" t="s">
        <v>7647</v>
      </c>
      <c r="K1046" s="50">
        <v>4</v>
      </c>
      <c r="L1046" s="50" t="s">
        <v>7502</v>
      </c>
    </row>
    <row r="1047" spans="1:12">
      <c r="A1047" s="51" t="s">
        <v>8959</v>
      </c>
      <c r="B1047" s="43"/>
      <c r="C1047" s="72">
        <v>100.72</v>
      </c>
      <c r="D1047" s="47">
        <f t="shared" si="20"/>
        <v>0</v>
      </c>
      <c r="E1047" s="61" t="s">
        <v>8576</v>
      </c>
      <c r="F1047" s="61" t="s">
        <v>7498</v>
      </c>
      <c r="G1047" s="61" t="s">
        <v>7817</v>
      </c>
      <c r="H1047" s="61" t="s">
        <v>7552</v>
      </c>
      <c r="I1047" s="62" t="s">
        <v>7501</v>
      </c>
      <c r="J1047" s="61" t="s">
        <v>7502</v>
      </c>
      <c r="K1047" s="64">
        <v>10</v>
      </c>
      <c r="L1047" s="62" t="s">
        <v>7502</v>
      </c>
    </row>
    <row r="1048" spans="1:12">
      <c r="A1048" s="56" t="s">
        <v>8960</v>
      </c>
      <c r="B1048" s="43"/>
      <c r="C1048" s="58">
        <v>41.98</v>
      </c>
      <c r="D1048" s="47">
        <v>0</v>
      </c>
      <c r="E1048" s="52" t="s">
        <v>8576</v>
      </c>
      <c r="F1048" s="52" t="s">
        <v>7515</v>
      </c>
      <c r="G1048" s="52" t="s">
        <v>7817</v>
      </c>
      <c r="H1048" s="52" t="s">
        <v>7552</v>
      </c>
      <c r="I1048" s="53" t="s">
        <v>7501</v>
      </c>
      <c r="J1048" s="52" t="s">
        <v>7647</v>
      </c>
      <c r="K1048" s="55">
        <v>4</v>
      </c>
      <c r="L1048" s="53" t="s">
        <v>7502</v>
      </c>
    </row>
    <row r="1049" spans="1:12">
      <c r="A1049" s="45" t="s">
        <v>8961</v>
      </c>
      <c r="B1049" s="46"/>
      <c r="C1049" s="47">
        <v>18.79</v>
      </c>
      <c r="D1049" s="47">
        <f t="shared" ref="D1049:D1112" si="21">B1049*C1049</f>
        <v>0</v>
      </c>
      <c r="E1049" s="48" t="s">
        <v>8916</v>
      </c>
      <c r="F1049" s="49" t="s">
        <v>7515</v>
      </c>
      <c r="G1049" s="49" t="s">
        <v>7855</v>
      </c>
      <c r="H1049" s="49" t="s">
        <v>7500</v>
      </c>
      <c r="I1049" s="50" t="s">
        <v>7501</v>
      </c>
      <c r="J1049" s="48" t="s">
        <v>7839</v>
      </c>
      <c r="K1049" s="50">
        <v>2</v>
      </c>
      <c r="L1049" s="50" t="s">
        <v>7502</v>
      </c>
    </row>
    <row r="1050" spans="1:12">
      <c r="A1050" s="45" t="s">
        <v>8962</v>
      </c>
      <c r="B1050" s="46"/>
      <c r="C1050" s="47">
        <v>31.76</v>
      </c>
      <c r="D1050" s="47">
        <f t="shared" si="21"/>
        <v>0</v>
      </c>
      <c r="E1050" s="48" t="s">
        <v>8916</v>
      </c>
      <c r="F1050" s="49" t="s">
        <v>7515</v>
      </c>
      <c r="G1050" s="49" t="s">
        <v>7802</v>
      </c>
      <c r="H1050" s="49" t="s">
        <v>7500</v>
      </c>
      <c r="I1050" s="50" t="s">
        <v>7501</v>
      </c>
      <c r="J1050" s="48" t="s">
        <v>7839</v>
      </c>
      <c r="K1050" s="50">
        <v>2</v>
      </c>
      <c r="L1050" s="50" t="s">
        <v>7502</v>
      </c>
    </row>
    <row r="1051" spans="1:12">
      <c r="A1051" s="45" t="s">
        <v>8963</v>
      </c>
      <c r="B1051" s="46"/>
      <c r="C1051" s="47">
        <v>27.12</v>
      </c>
      <c r="D1051" s="47">
        <f t="shared" si="21"/>
        <v>0</v>
      </c>
      <c r="E1051" s="48" t="s">
        <v>8916</v>
      </c>
      <c r="F1051" s="49" t="s">
        <v>7515</v>
      </c>
      <c r="G1051" s="49" t="s">
        <v>7802</v>
      </c>
      <c r="H1051" s="49" t="s">
        <v>7782</v>
      </c>
      <c r="I1051" s="50" t="s">
        <v>7501</v>
      </c>
      <c r="J1051" s="48" t="s">
        <v>7647</v>
      </c>
      <c r="K1051" s="50">
        <v>4</v>
      </c>
      <c r="L1051" s="50" t="s">
        <v>7502</v>
      </c>
    </row>
    <row r="1052" spans="1:12">
      <c r="A1052" s="51" t="s">
        <v>8964</v>
      </c>
      <c r="B1052" s="43"/>
      <c r="C1052" s="58">
        <v>104.97</v>
      </c>
      <c r="D1052" s="47">
        <f t="shared" si="21"/>
        <v>0</v>
      </c>
      <c r="E1052" s="52" t="s">
        <v>8965</v>
      </c>
      <c r="F1052" s="52" t="s">
        <v>7498</v>
      </c>
      <c r="G1052" s="52" t="s">
        <v>8187</v>
      </c>
      <c r="H1052" s="52" t="s">
        <v>7500</v>
      </c>
      <c r="I1052" s="53" t="s">
        <v>7501</v>
      </c>
      <c r="J1052" s="54" t="s">
        <v>7502</v>
      </c>
      <c r="K1052" s="55">
        <v>10</v>
      </c>
      <c r="L1052" s="53" t="s">
        <v>7502</v>
      </c>
    </row>
    <row r="1053" spans="1:12">
      <c r="A1053" s="45" t="s">
        <v>8966</v>
      </c>
      <c r="B1053" s="46"/>
      <c r="C1053" s="47">
        <v>81</v>
      </c>
      <c r="D1053" s="47">
        <f t="shared" si="21"/>
        <v>0</v>
      </c>
      <c r="E1053" s="48" t="s">
        <v>8763</v>
      </c>
      <c r="F1053" s="49" t="s">
        <v>7498</v>
      </c>
      <c r="G1053" s="49" t="s">
        <v>7806</v>
      </c>
      <c r="H1053" s="49" t="s">
        <v>7552</v>
      </c>
      <c r="I1053" s="50" t="s">
        <v>7501</v>
      </c>
      <c r="J1053" s="48" t="s">
        <v>7502</v>
      </c>
      <c r="K1053" s="50">
        <v>10</v>
      </c>
      <c r="L1053" s="50" t="s">
        <v>7502</v>
      </c>
    </row>
    <row r="1054" spans="1:12">
      <c r="A1054" s="45" t="s">
        <v>8967</v>
      </c>
      <c r="B1054" s="46"/>
      <c r="C1054" s="47">
        <v>26.98</v>
      </c>
      <c r="D1054" s="47">
        <f t="shared" si="21"/>
        <v>0</v>
      </c>
      <c r="E1054" s="48" t="s">
        <v>8916</v>
      </c>
      <c r="F1054" s="49" t="s">
        <v>7498</v>
      </c>
      <c r="G1054" s="49" t="s">
        <v>7802</v>
      </c>
      <c r="H1054" s="49" t="s">
        <v>7797</v>
      </c>
      <c r="I1054" s="50" t="s">
        <v>7630</v>
      </c>
      <c r="J1054" s="48" t="s">
        <v>7511</v>
      </c>
      <c r="K1054" s="50">
        <v>6</v>
      </c>
      <c r="L1054" s="50" t="s">
        <v>7502</v>
      </c>
    </row>
    <row r="1055" spans="1:12">
      <c r="A1055" s="45" t="s">
        <v>8968</v>
      </c>
      <c r="B1055" s="46"/>
      <c r="C1055" s="47">
        <v>78.680000000000007</v>
      </c>
      <c r="D1055" s="47">
        <f t="shared" si="21"/>
        <v>0</v>
      </c>
      <c r="E1055" s="48" t="s">
        <v>8916</v>
      </c>
      <c r="F1055" s="49" t="s">
        <v>7498</v>
      </c>
      <c r="G1055" s="49" t="s">
        <v>7802</v>
      </c>
      <c r="H1055" s="49" t="s">
        <v>7782</v>
      </c>
      <c r="I1055" s="50" t="s">
        <v>7501</v>
      </c>
      <c r="J1055" s="48" t="s">
        <v>7502</v>
      </c>
      <c r="K1055" s="50">
        <v>10</v>
      </c>
      <c r="L1055" s="50" t="s">
        <v>7502</v>
      </c>
    </row>
    <row r="1056" spans="1:12">
      <c r="A1056" s="45" t="s">
        <v>8969</v>
      </c>
      <c r="B1056" s="46"/>
      <c r="C1056" s="47">
        <v>40.659999999999997</v>
      </c>
      <c r="D1056" s="47">
        <f t="shared" si="21"/>
        <v>0</v>
      </c>
      <c r="E1056" s="48" t="s">
        <v>8916</v>
      </c>
      <c r="F1056" s="49" t="s">
        <v>7513</v>
      </c>
      <c r="G1056" s="49" t="s">
        <v>7802</v>
      </c>
      <c r="H1056" s="49" t="s">
        <v>7782</v>
      </c>
      <c r="I1056" s="50" t="s">
        <v>7501</v>
      </c>
      <c r="J1056" s="48" t="s">
        <v>7647</v>
      </c>
      <c r="K1056" s="50">
        <v>4</v>
      </c>
      <c r="L1056" s="50" t="s">
        <v>7502</v>
      </c>
    </row>
    <row r="1057" spans="1:12">
      <c r="A1057" s="45" t="s">
        <v>8970</v>
      </c>
      <c r="B1057" s="46"/>
      <c r="C1057" s="47">
        <v>40.659999999999997</v>
      </c>
      <c r="D1057" s="47">
        <f t="shared" si="21"/>
        <v>0</v>
      </c>
      <c r="E1057" s="48" t="s">
        <v>8916</v>
      </c>
      <c r="F1057" s="49" t="s">
        <v>7515</v>
      </c>
      <c r="G1057" s="49" t="s">
        <v>7802</v>
      </c>
      <c r="H1057" s="49" t="s">
        <v>7782</v>
      </c>
      <c r="I1057" s="50" t="s">
        <v>7501</v>
      </c>
      <c r="J1057" s="48" t="s">
        <v>7502</v>
      </c>
      <c r="K1057" s="50">
        <v>10</v>
      </c>
      <c r="L1057" s="50" t="s">
        <v>7502</v>
      </c>
    </row>
    <row r="1058" spans="1:12">
      <c r="A1058" s="45" t="s">
        <v>8971</v>
      </c>
      <c r="B1058" s="46"/>
      <c r="C1058" s="47">
        <v>69.34</v>
      </c>
      <c r="D1058" s="47">
        <f t="shared" si="21"/>
        <v>0</v>
      </c>
      <c r="E1058" s="49" t="s">
        <v>7854</v>
      </c>
      <c r="F1058" s="49" t="s">
        <v>7515</v>
      </c>
      <c r="G1058" s="49" t="s">
        <v>7855</v>
      </c>
      <c r="H1058" s="49" t="s">
        <v>7856</v>
      </c>
      <c r="I1058" s="50" t="s">
        <v>7501</v>
      </c>
      <c r="J1058" s="48" t="s">
        <v>7502</v>
      </c>
      <c r="K1058" s="50">
        <v>10</v>
      </c>
      <c r="L1058" s="50" t="s">
        <v>7502</v>
      </c>
    </row>
    <row r="1059" spans="1:12">
      <c r="A1059" s="45" t="s">
        <v>8972</v>
      </c>
      <c r="B1059" s="46"/>
      <c r="C1059" s="47">
        <v>61.28</v>
      </c>
      <c r="D1059" s="47">
        <f t="shared" si="21"/>
        <v>0</v>
      </c>
      <c r="E1059" s="48" t="s">
        <v>8054</v>
      </c>
      <c r="F1059" s="49" t="s">
        <v>7645</v>
      </c>
      <c r="G1059" s="49" t="s">
        <v>7817</v>
      </c>
      <c r="H1059" s="49" t="s">
        <v>7552</v>
      </c>
      <c r="I1059" s="50" t="s">
        <v>7501</v>
      </c>
      <c r="J1059" s="48" t="s">
        <v>7502</v>
      </c>
      <c r="K1059" s="50">
        <v>12</v>
      </c>
      <c r="L1059" s="50" t="s">
        <v>7502</v>
      </c>
    </row>
    <row r="1060" spans="1:12">
      <c r="A1060" s="45" t="s">
        <v>8973</v>
      </c>
      <c r="B1060" s="46"/>
      <c r="C1060" s="47">
        <v>79.56</v>
      </c>
      <c r="D1060" s="47">
        <f t="shared" si="21"/>
        <v>0</v>
      </c>
      <c r="E1060" s="48" t="s">
        <v>8043</v>
      </c>
      <c r="F1060" s="49" t="s">
        <v>7645</v>
      </c>
      <c r="G1060" s="49" t="s">
        <v>8044</v>
      </c>
      <c r="H1060" s="49" t="s">
        <v>7552</v>
      </c>
      <c r="I1060" s="50" t="s">
        <v>7501</v>
      </c>
      <c r="J1060" s="48" t="s">
        <v>7502</v>
      </c>
      <c r="K1060" s="65">
        <v>12</v>
      </c>
      <c r="L1060" s="50" t="s">
        <v>7502</v>
      </c>
    </row>
    <row r="1061" spans="1:12">
      <c r="A1061" s="45" t="s">
        <v>8974</v>
      </c>
      <c r="B1061" s="47"/>
      <c r="C1061" s="47">
        <v>11.37</v>
      </c>
      <c r="D1061" s="47">
        <f t="shared" si="21"/>
        <v>0</v>
      </c>
      <c r="E1061" s="48" t="s">
        <v>8043</v>
      </c>
      <c r="F1061" s="49" t="s">
        <v>7645</v>
      </c>
      <c r="G1061" s="49" t="s">
        <v>8044</v>
      </c>
      <c r="H1061" s="49" t="s">
        <v>7552</v>
      </c>
      <c r="I1061" s="50" t="s">
        <v>7501</v>
      </c>
      <c r="J1061" s="48" t="s">
        <v>7852</v>
      </c>
      <c r="K1061" s="65">
        <v>1</v>
      </c>
      <c r="L1061" s="50" t="str">
        <f>IF(J1061="Weekly","Weekly",IF(J1061="Biweekly","Weekly","Monthly"))</f>
        <v>Monthly</v>
      </c>
    </row>
    <row r="1062" spans="1:12">
      <c r="A1062" s="45" t="s">
        <v>8975</v>
      </c>
      <c r="B1062" s="47"/>
      <c r="C1062" s="47">
        <v>12.63</v>
      </c>
      <c r="D1062" s="47">
        <f t="shared" si="21"/>
        <v>0</v>
      </c>
      <c r="E1062" s="48" t="s">
        <v>8043</v>
      </c>
      <c r="F1062" s="49" t="s">
        <v>7645</v>
      </c>
      <c r="G1062" s="49" t="s">
        <v>8044</v>
      </c>
      <c r="H1062" s="49" t="s">
        <v>7552</v>
      </c>
      <c r="I1062" s="50" t="s">
        <v>7501</v>
      </c>
      <c r="J1062" s="48" t="s">
        <v>7852</v>
      </c>
      <c r="K1062" s="65">
        <v>1</v>
      </c>
      <c r="L1062" s="50" t="str">
        <f>IF(J1062="Weekly","Weekly",IF(J1062="Biweekly","Weekly","Monthly"))</f>
        <v>Monthly</v>
      </c>
    </row>
    <row r="1063" spans="1:12">
      <c r="A1063" s="45" t="s">
        <v>8976</v>
      </c>
      <c r="B1063" s="46"/>
      <c r="C1063" s="47">
        <v>36.06</v>
      </c>
      <c r="D1063" s="47">
        <f t="shared" si="21"/>
        <v>0</v>
      </c>
      <c r="E1063" s="48" t="s">
        <v>8977</v>
      </c>
      <c r="F1063" s="49" t="s">
        <v>7498</v>
      </c>
      <c r="G1063" s="49" t="s">
        <v>7855</v>
      </c>
      <c r="H1063" s="49" t="s">
        <v>7856</v>
      </c>
      <c r="I1063" s="50" t="s">
        <v>7501</v>
      </c>
      <c r="J1063" s="48" t="s">
        <v>7537</v>
      </c>
      <c r="K1063" s="50">
        <v>24</v>
      </c>
      <c r="L1063" s="50" t="s">
        <v>7534</v>
      </c>
    </row>
    <row r="1064" spans="1:12">
      <c r="A1064" s="45" t="s">
        <v>8978</v>
      </c>
      <c r="B1064" s="46"/>
      <c r="C1064" s="47">
        <v>81.349999999999994</v>
      </c>
      <c r="D1064" s="47">
        <f t="shared" si="21"/>
        <v>0</v>
      </c>
      <c r="E1064" s="48" t="s">
        <v>8916</v>
      </c>
      <c r="F1064" s="49" t="s">
        <v>7505</v>
      </c>
      <c r="G1064" s="49" t="s">
        <v>7802</v>
      </c>
      <c r="H1064" s="49" t="s">
        <v>7782</v>
      </c>
      <c r="I1064" s="50" t="s">
        <v>7501</v>
      </c>
      <c r="J1064" s="48" t="s">
        <v>7502</v>
      </c>
      <c r="K1064" s="50">
        <v>10</v>
      </c>
      <c r="L1064" s="50" t="s">
        <v>7502</v>
      </c>
    </row>
    <row r="1065" spans="1:12">
      <c r="A1065" s="45" t="s">
        <v>8979</v>
      </c>
      <c r="B1065" s="47"/>
      <c r="C1065" s="47">
        <v>35.24</v>
      </c>
      <c r="D1065" s="47">
        <f t="shared" si="21"/>
        <v>0</v>
      </c>
      <c r="E1065" s="48" t="s">
        <v>8916</v>
      </c>
      <c r="F1065" s="49" t="s">
        <v>7505</v>
      </c>
      <c r="G1065" s="49" t="s">
        <v>7802</v>
      </c>
      <c r="H1065" s="49" t="s">
        <v>7782</v>
      </c>
      <c r="I1065" s="50" t="s">
        <v>7501</v>
      </c>
      <c r="J1065" s="48" t="s">
        <v>7852</v>
      </c>
      <c r="K1065" s="50">
        <v>1</v>
      </c>
      <c r="L1065" s="50" t="str">
        <f>IF(J1065="Weekly","Weekly",IF(J1065="Biweekly","Weekly","Monthly"))</f>
        <v>Monthly</v>
      </c>
    </row>
    <row r="1066" spans="1:12">
      <c r="A1066" s="45" t="s">
        <v>8980</v>
      </c>
      <c r="B1066" s="46"/>
      <c r="C1066" s="47">
        <v>182.35</v>
      </c>
      <c r="D1066" s="47">
        <f t="shared" si="21"/>
        <v>0</v>
      </c>
      <c r="E1066" s="48" t="s">
        <v>8981</v>
      </c>
      <c r="F1066" s="49" t="s">
        <v>7590</v>
      </c>
      <c r="G1066" s="49" t="s">
        <v>7802</v>
      </c>
      <c r="H1066" s="49" t="s">
        <v>7782</v>
      </c>
      <c r="I1066" s="50" t="s">
        <v>7501</v>
      </c>
      <c r="J1066" s="48" t="s">
        <v>7502</v>
      </c>
      <c r="K1066" s="50">
        <v>12</v>
      </c>
      <c r="L1066" s="50" t="s">
        <v>7502</v>
      </c>
    </row>
    <row r="1067" spans="1:12">
      <c r="A1067" s="45" t="s">
        <v>8982</v>
      </c>
      <c r="B1067" s="46"/>
      <c r="C1067" s="47">
        <v>81.510000000000005</v>
      </c>
      <c r="D1067" s="47">
        <f t="shared" si="21"/>
        <v>0</v>
      </c>
      <c r="E1067" s="49" t="s">
        <v>8982</v>
      </c>
      <c r="F1067" s="49" t="s">
        <v>7507</v>
      </c>
      <c r="G1067" s="49" t="s">
        <v>7941</v>
      </c>
      <c r="H1067" s="49" t="s">
        <v>7500</v>
      </c>
      <c r="I1067" s="50" t="s">
        <v>7501</v>
      </c>
      <c r="J1067" s="48" t="s">
        <v>7647</v>
      </c>
      <c r="K1067" s="50">
        <v>4</v>
      </c>
      <c r="L1067" s="50" t="s">
        <v>7502</v>
      </c>
    </row>
    <row r="1068" spans="1:12">
      <c r="A1068" s="45" t="s">
        <v>8983</v>
      </c>
      <c r="B1068" s="46"/>
      <c r="C1068" s="47">
        <v>129.30000000000001</v>
      </c>
      <c r="D1068" s="47">
        <f t="shared" si="21"/>
        <v>0</v>
      </c>
      <c r="E1068" s="48" t="s">
        <v>7775</v>
      </c>
      <c r="F1068" s="49" t="s">
        <v>7827</v>
      </c>
      <c r="G1068" s="49" t="s">
        <v>7526</v>
      </c>
      <c r="H1068" s="49" t="s">
        <v>7500</v>
      </c>
      <c r="I1068" s="50" t="s">
        <v>7501</v>
      </c>
      <c r="J1068" s="48" t="s">
        <v>7502</v>
      </c>
      <c r="K1068" s="50">
        <v>12</v>
      </c>
      <c r="L1068" s="50" t="s">
        <v>7502</v>
      </c>
    </row>
    <row r="1069" spans="1:12">
      <c r="A1069" s="51" t="s">
        <v>8984</v>
      </c>
      <c r="B1069" s="43"/>
      <c r="C1069" s="47">
        <v>243.68</v>
      </c>
      <c r="D1069" s="47">
        <f t="shared" si="21"/>
        <v>0</v>
      </c>
      <c r="E1069" s="52" t="s">
        <v>7525</v>
      </c>
      <c r="F1069" s="52" t="s">
        <v>7827</v>
      </c>
      <c r="G1069" s="52" t="s">
        <v>7526</v>
      </c>
      <c r="H1069" s="52" t="s">
        <v>7500</v>
      </c>
      <c r="I1069" s="53" t="s">
        <v>7501</v>
      </c>
      <c r="J1069" s="54" t="s">
        <v>7502</v>
      </c>
      <c r="K1069" s="55">
        <v>13</v>
      </c>
      <c r="L1069" s="53" t="s">
        <v>7502</v>
      </c>
    </row>
    <row r="1070" spans="1:12">
      <c r="A1070" s="45" t="s">
        <v>8985</v>
      </c>
      <c r="B1070" s="47"/>
      <c r="C1070" s="47">
        <v>9.06</v>
      </c>
      <c r="D1070" s="47">
        <f t="shared" si="21"/>
        <v>0</v>
      </c>
      <c r="E1070" s="48" t="s">
        <v>8110</v>
      </c>
      <c r="F1070" s="49" t="s">
        <v>7531</v>
      </c>
      <c r="G1070" s="49" t="s">
        <v>8111</v>
      </c>
      <c r="H1070" s="49" t="s">
        <v>8465</v>
      </c>
      <c r="I1070" s="50" t="s">
        <v>7501</v>
      </c>
      <c r="J1070" s="48" t="s">
        <v>7852</v>
      </c>
      <c r="K1070" s="65">
        <v>1</v>
      </c>
      <c r="L1070" s="50" t="str">
        <f>IF(J1070="Weekly","Weekly",IF(J1070="Biweekly","Weekly","Monthly"))</f>
        <v>Monthly</v>
      </c>
    </row>
    <row r="1071" spans="1:12">
      <c r="A1071" s="45" t="s">
        <v>8986</v>
      </c>
      <c r="B1071" s="46"/>
      <c r="C1071" s="47">
        <v>146.68</v>
      </c>
      <c r="D1071" s="47">
        <f t="shared" si="21"/>
        <v>0</v>
      </c>
      <c r="E1071" s="48" t="s">
        <v>8110</v>
      </c>
      <c r="F1071" s="49" t="s">
        <v>7539</v>
      </c>
      <c r="G1071" s="49" t="s">
        <v>8111</v>
      </c>
      <c r="H1071" s="49" t="s">
        <v>7500</v>
      </c>
      <c r="I1071" s="50" t="s">
        <v>7501</v>
      </c>
      <c r="J1071" s="48" t="s">
        <v>7534</v>
      </c>
      <c r="K1071" s="50">
        <v>50</v>
      </c>
      <c r="L1071" s="50" t="s">
        <v>7534</v>
      </c>
    </row>
    <row r="1072" spans="1:12">
      <c r="A1072" s="51" t="s">
        <v>8987</v>
      </c>
      <c r="B1072" s="43"/>
      <c r="C1072" s="58">
        <v>192.48</v>
      </c>
      <c r="D1072" s="47">
        <f t="shared" si="21"/>
        <v>0</v>
      </c>
      <c r="E1072" s="52" t="s">
        <v>7525</v>
      </c>
      <c r="F1072" s="52" t="s">
        <v>7531</v>
      </c>
      <c r="G1072" s="52" t="s">
        <v>7526</v>
      </c>
      <c r="H1072" s="52" t="s">
        <v>7500</v>
      </c>
      <c r="I1072" s="53" t="s">
        <v>7501</v>
      </c>
      <c r="J1072" s="54" t="s">
        <v>7511</v>
      </c>
      <c r="K1072" s="55">
        <v>7</v>
      </c>
      <c r="L1072" s="53" t="s">
        <v>7502</v>
      </c>
    </row>
    <row r="1073" spans="1:12">
      <c r="A1073" s="45" t="s">
        <v>8988</v>
      </c>
      <c r="B1073" s="46"/>
      <c r="C1073" s="47">
        <v>81.03</v>
      </c>
      <c r="D1073" s="47">
        <f t="shared" si="21"/>
        <v>0</v>
      </c>
      <c r="E1073" s="48" t="s">
        <v>7946</v>
      </c>
      <c r="F1073" s="49" t="s">
        <v>7531</v>
      </c>
      <c r="G1073" s="49" t="s">
        <v>7793</v>
      </c>
      <c r="H1073" s="49" t="s">
        <v>7500</v>
      </c>
      <c r="I1073" s="50" t="s">
        <v>7501</v>
      </c>
      <c r="J1073" s="48" t="s">
        <v>7647</v>
      </c>
      <c r="K1073" s="65">
        <v>4</v>
      </c>
      <c r="L1073" s="50" t="s">
        <v>7502</v>
      </c>
    </row>
    <row r="1074" spans="1:12">
      <c r="A1074" s="45" t="s">
        <v>8989</v>
      </c>
      <c r="B1074" s="46"/>
      <c r="C1074" s="47">
        <v>132.75</v>
      </c>
      <c r="D1074" s="47">
        <f t="shared" si="21"/>
        <v>0</v>
      </c>
      <c r="E1074" s="48" t="s">
        <v>8990</v>
      </c>
      <c r="F1074" s="49" t="s">
        <v>7531</v>
      </c>
      <c r="G1074" s="49" t="s">
        <v>7499</v>
      </c>
      <c r="H1074" s="49" t="s">
        <v>7500</v>
      </c>
      <c r="I1074" s="50" t="s">
        <v>7501</v>
      </c>
      <c r="J1074" s="48" t="s">
        <v>7502</v>
      </c>
      <c r="K1074" s="50">
        <v>12</v>
      </c>
      <c r="L1074" s="50" t="s">
        <v>7502</v>
      </c>
    </row>
    <row r="1075" spans="1:12">
      <c r="A1075" s="45" t="s">
        <v>8991</v>
      </c>
      <c r="B1075" s="46"/>
      <c r="C1075" s="47">
        <v>134.41999999999999</v>
      </c>
      <c r="D1075" s="47">
        <f t="shared" si="21"/>
        <v>0</v>
      </c>
      <c r="E1075" s="48" t="s">
        <v>8992</v>
      </c>
      <c r="F1075" s="49" t="s">
        <v>7531</v>
      </c>
      <c r="G1075" s="49" t="s">
        <v>8069</v>
      </c>
      <c r="H1075" s="49" t="s">
        <v>8070</v>
      </c>
      <c r="I1075" s="50" t="s">
        <v>7501</v>
      </c>
      <c r="J1075" s="48" t="s">
        <v>7511</v>
      </c>
      <c r="K1075" s="50">
        <v>6</v>
      </c>
      <c r="L1075" s="50" t="s">
        <v>7502</v>
      </c>
    </row>
    <row r="1076" spans="1:12">
      <c r="A1076" s="45" t="s">
        <v>8993</v>
      </c>
      <c r="B1076" s="46"/>
      <c r="C1076" s="47">
        <v>74.97</v>
      </c>
      <c r="D1076" s="47">
        <f t="shared" si="21"/>
        <v>0</v>
      </c>
      <c r="E1076" s="48" t="s">
        <v>7701</v>
      </c>
      <c r="F1076" s="49" t="s">
        <v>7702</v>
      </c>
      <c r="G1076" s="49" t="s">
        <v>7499</v>
      </c>
      <c r="H1076" s="49" t="s">
        <v>7500</v>
      </c>
      <c r="I1076" s="50" t="s">
        <v>7501</v>
      </c>
      <c r="J1076" s="48" t="s">
        <v>7502</v>
      </c>
      <c r="K1076" s="50">
        <v>9</v>
      </c>
      <c r="L1076" s="50" t="s">
        <v>7502</v>
      </c>
    </row>
    <row r="1077" spans="1:12">
      <c r="A1077" s="45" t="s">
        <v>8994</v>
      </c>
      <c r="B1077" s="46"/>
      <c r="C1077" s="47">
        <v>36</v>
      </c>
      <c r="D1077" s="47">
        <f t="shared" si="21"/>
        <v>0</v>
      </c>
      <c r="E1077" s="48" t="s">
        <v>8995</v>
      </c>
      <c r="F1077" s="49" t="s">
        <v>7539</v>
      </c>
      <c r="G1077" s="49" t="s">
        <v>7806</v>
      </c>
      <c r="H1077" s="49" t="s">
        <v>7500</v>
      </c>
      <c r="I1077" s="50" t="s">
        <v>7501</v>
      </c>
      <c r="J1077" s="48" t="s">
        <v>7511</v>
      </c>
      <c r="K1077" s="50">
        <v>8</v>
      </c>
      <c r="L1077" s="50" t="s">
        <v>7502</v>
      </c>
    </row>
    <row r="1078" spans="1:12">
      <c r="A1078" s="45" t="s">
        <v>8996</v>
      </c>
      <c r="B1078" s="46"/>
      <c r="C1078" s="47">
        <v>33.86</v>
      </c>
      <c r="D1078" s="47">
        <f t="shared" si="21"/>
        <v>0</v>
      </c>
      <c r="E1078" s="48" t="s">
        <v>8997</v>
      </c>
      <c r="F1078" s="49" t="s">
        <v>7505</v>
      </c>
      <c r="G1078" s="49" t="s">
        <v>7817</v>
      </c>
      <c r="H1078" s="49" t="s">
        <v>7500</v>
      </c>
      <c r="I1078" s="50" t="s">
        <v>7501</v>
      </c>
      <c r="J1078" s="48" t="s">
        <v>7647</v>
      </c>
      <c r="K1078" s="50">
        <v>3</v>
      </c>
      <c r="L1078" s="50" t="s">
        <v>7502</v>
      </c>
    </row>
    <row r="1079" spans="1:12">
      <c r="A1079" s="45" t="s">
        <v>8998</v>
      </c>
      <c r="B1079" s="47"/>
      <c r="C1079" s="47">
        <v>7.45</v>
      </c>
      <c r="D1079" s="47">
        <f t="shared" si="21"/>
        <v>0</v>
      </c>
      <c r="E1079" s="48" t="s">
        <v>8650</v>
      </c>
      <c r="F1079" s="49" t="s">
        <v>7545</v>
      </c>
      <c r="G1079" s="49" t="s">
        <v>7855</v>
      </c>
      <c r="H1079" s="49" t="s">
        <v>7856</v>
      </c>
      <c r="I1079" s="50" t="s">
        <v>7501</v>
      </c>
      <c r="J1079" s="48" t="s">
        <v>7852</v>
      </c>
      <c r="K1079" s="50">
        <v>1</v>
      </c>
      <c r="L1079" s="50" t="str">
        <f>IF(J1079="Weekly","Weekly",IF(J1079="Biweekly","Weekly","Monthly"))</f>
        <v>Monthly</v>
      </c>
    </row>
    <row r="1080" spans="1:12">
      <c r="A1080" s="45" t="s">
        <v>8999</v>
      </c>
      <c r="B1080" s="46"/>
      <c r="C1080" s="47">
        <v>165.06</v>
      </c>
      <c r="D1080" s="47">
        <f t="shared" si="21"/>
        <v>0</v>
      </c>
      <c r="E1080" s="48" t="s">
        <v>7781</v>
      </c>
      <c r="F1080" s="49" t="s">
        <v>7513</v>
      </c>
      <c r="G1080" s="49" t="s">
        <v>7657</v>
      </c>
      <c r="H1080" s="49" t="s">
        <v>7782</v>
      </c>
      <c r="I1080" s="50" t="s">
        <v>7501</v>
      </c>
      <c r="J1080" s="48" t="s">
        <v>7534</v>
      </c>
      <c r="K1080" s="50">
        <v>51</v>
      </c>
      <c r="L1080" s="50" t="s">
        <v>7534</v>
      </c>
    </row>
    <row r="1081" spans="1:12">
      <c r="A1081" s="45" t="s">
        <v>9000</v>
      </c>
      <c r="B1081" s="46"/>
      <c r="C1081" s="47">
        <v>180</v>
      </c>
      <c r="D1081" s="47">
        <f t="shared" si="21"/>
        <v>0</v>
      </c>
      <c r="E1081" s="48" t="s">
        <v>9001</v>
      </c>
      <c r="F1081" s="49" t="s">
        <v>7539</v>
      </c>
      <c r="G1081" s="49" t="s">
        <v>9002</v>
      </c>
      <c r="H1081" s="49" t="s">
        <v>7500</v>
      </c>
      <c r="I1081" s="50" t="s">
        <v>7501</v>
      </c>
      <c r="J1081" s="48" t="s">
        <v>7502</v>
      </c>
      <c r="K1081" s="50">
        <v>12</v>
      </c>
      <c r="L1081" s="50" t="s">
        <v>7502</v>
      </c>
    </row>
    <row r="1082" spans="1:12">
      <c r="A1082" s="45" t="s">
        <v>9003</v>
      </c>
      <c r="B1082" s="46"/>
      <c r="C1082" s="47">
        <v>218.13</v>
      </c>
      <c r="D1082" s="47">
        <f t="shared" si="21"/>
        <v>0</v>
      </c>
      <c r="E1082" s="48" t="s">
        <v>7950</v>
      </c>
      <c r="F1082" s="49" t="s">
        <v>7498</v>
      </c>
      <c r="G1082" s="49" t="s">
        <v>7817</v>
      </c>
      <c r="H1082" s="49" t="s">
        <v>7552</v>
      </c>
      <c r="I1082" s="50" t="s">
        <v>7501</v>
      </c>
      <c r="J1082" s="48" t="s">
        <v>7534</v>
      </c>
      <c r="K1082" s="50">
        <v>52</v>
      </c>
      <c r="L1082" s="50" t="s">
        <v>7534</v>
      </c>
    </row>
    <row r="1083" spans="1:12">
      <c r="A1083" s="45" t="s">
        <v>9004</v>
      </c>
      <c r="B1083" s="46"/>
      <c r="C1083" s="47">
        <v>70.680000000000007</v>
      </c>
      <c r="D1083" s="47">
        <f t="shared" si="21"/>
        <v>0</v>
      </c>
      <c r="E1083" s="48" t="s">
        <v>8110</v>
      </c>
      <c r="F1083" s="49" t="s">
        <v>7498</v>
      </c>
      <c r="G1083" s="49" t="s">
        <v>8111</v>
      </c>
      <c r="H1083" s="49" t="s">
        <v>7500</v>
      </c>
      <c r="I1083" s="50" t="s">
        <v>7501</v>
      </c>
      <c r="J1083" s="48" t="s">
        <v>7502</v>
      </c>
      <c r="K1083" s="50">
        <v>12</v>
      </c>
      <c r="L1083" s="50" t="s">
        <v>7502</v>
      </c>
    </row>
    <row r="1084" spans="1:12">
      <c r="A1084" s="45" t="s">
        <v>9005</v>
      </c>
      <c r="B1084" s="46"/>
      <c r="C1084" s="47">
        <v>27.12</v>
      </c>
      <c r="D1084" s="47">
        <f t="shared" si="21"/>
        <v>0</v>
      </c>
      <c r="E1084" s="49" t="s">
        <v>8211</v>
      </c>
      <c r="F1084" s="49" t="s">
        <v>7753</v>
      </c>
      <c r="G1084" s="49" t="s">
        <v>8111</v>
      </c>
      <c r="H1084" s="49" t="s">
        <v>7500</v>
      </c>
      <c r="I1084" s="50" t="s">
        <v>7501</v>
      </c>
      <c r="J1084" s="48" t="s">
        <v>7502</v>
      </c>
      <c r="K1084" s="50">
        <v>11</v>
      </c>
      <c r="L1084" s="50" t="s">
        <v>7502</v>
      </c>
    </row>
    <row r="1085" spans="1:12">
      <c r="A1085" s="45" t="s">
        <v>9006</v>
      </c>
      <c r="B1085" s="46"/>
      <c r="C1085" s="47">
        <v>38.06</v>
      </c>
      <c r="D1085" s="47">
        <f t="shared" si="21"/>
        <v>0</v>
      </c>
      <c r="E1085" s="48" t="s">
        <v>8195</v>
      </c>
      <c r="F1085" s="49" t="s">
        <v>7645</v>
      </c>
      <c r="G1085" s="49" t="s">
        <v>8111</v>
      </c>
      <c r="H1085" s="49" t="s">
        <v>7500</v>
      </c>
      <c r="I1085" s="50" t="s">
        <v>7501</v>
      </c>
      <c r="J1085" s="48" t="s">
        <v>7502</v>
      </c>
      <c r="K1085" s="65">
        <v>12</v>
      </c>
      <c r="L1085" s="50" t="s">
        <v>7502</v>
      </c>
    </row>
    <row r="1086" spans="1:12">
      <c r="A1086" s="45" t="s">
        <v>9007</v>
      </c>
      <c r="B1086" s="46"/>
      <c r="C1086" s="47">
        <v>136.72999999999999</v>
      </c>
      <c r="D1086" s="47">
        <f t="shared" si="21"/>
        <v>0</v>
      </c>
      <c r="E1086" s="48" t="s">
        <v>7656</v>
      </c>
      <c r="F1086" s="49" t="s">
        <v>7539</v>
      </c>
      <c r="G1086" s="49" t="s">
        <v>7657</v>
      </c>
      <c r="H1086" s="49" t="s">
        <v>7782</v>
      </c>
      <c r="I1086" s="50" t="s">
        <v>7501</v>
      </c>
      <c r="J1086" s="48" t="s">
        <v>7534</v>
      </c>
      <c r="K1086" s="50">
        <v>46</v>
      </c>
      <c r="L1086" s="50" t="s">
        <v>7534</v>
      </c>
    </row>
    <row r="1087" spans="1:12">
      <c r="A1087" s="45" t="s">
        <v>9008</v>
      </c>
      <c r="B1087" s="46"/>
      <c r="C1087" s="47">
        <v>45.56</v>
      </c>
      <c r="D1087" s="47">
        <f t="shared" si="21"/>
        <v>0</v>
      </c>
      <c r="E1087" s="48" t="s">
        <v>7781</v>
      </c>
      <c r="F1087" s="49" t="s">
        <v>7531</v>
      </c>
      <c r="G1087" s="49" t="s">
        <v>7657</v>
      </c>
      <c r="H1087" s="49" t="s">
        <v>7782</v>
      </c>
      <c r="I1087" s="50" t="s">
        <v>7501</v>
      </c>
      <c r="J1087" s="48" t="s">
        <v>7502</v>
      </c>
      <c r="K1087" s="50">
        <v>10</v>
      </c>
      <c r="L1087" s="50" t="s">
        <v>7502</v>
      </c>
    </row>
    <row r="1088" spans="1:12">
      <c r="A1088" s="45" t="s">
        <v>9009</v>
      </c>
      <c r="B1088" s="46"/>
      <c r="C1088" s="47">
        <v>166.69</v>
      </c>
      <c r="D1088" s="47">
        <f t="shared" si="21"/>
        <v>0</v>
      </c>
      <c r="E1088" s="48" t="s">
        <v>7870</v>
      </c>
      <c r="F1088" s="49" t="s">
        <v>7539</v>
      </c>
      <c r="G1088" s="49" t="s">
        <v>7820</v>
      </c>
      <c r="H1088" s="49" t="s">
        <v>7821</v>
      </c>
      <c r="I1088" s="50" t="s">
        <v>7501</v>
      </c>
      <c r="J1088" s="48" t="s">
        <v>7502</v>
      </c>
      <c r="K1088" s="50">
        <v>12</v>
      </c>
      <c r="L1088" s="50" t="s">
        <v>7502</v>
      </c>
    </row>
    <row r="1089" spans="1:12">
      <c r="A1089" s="45" t="s">
        <v>9010</v>
      </c>
      <c r="B1089" s="46"/>
      <c r="C1089" s="47">
        <v>59.97</v>
      </c>
      <c r="D1089" s="47">
        <f t="shared" si="21"/>
        <v>0</v>
      </c>
      <c r="E1089" s="48" t="s">
        <v>8995</v>
      </c>
      <c r="F1089" s="49" t="s">
        <v>7505</v>
      </c>
      <c r="G1089" s="49" t="s">
        <v>7806</v>
      </c>
      <c r="H1089" s="49" t="s">
        <v>7552</v>
      </c>
      <c r="I1089" s="50" t="s">
        <v>7501</v>
      </c>
      <c r="J1089" s="48" t="s">
        <v>7502</v>
      </c>
      <c r="K1089" s="50">
        <v>11</v>
      </c>
      <c r="L1089" s="50" t="s">
        <v>7502</v>
      </c>
    </row>
    <row r="1090" spans="1:12">
      <c r="A1090" s="45" t="s">
        <v>9011</v>
      </c>
      <c r="B1090" s="46"/>
      <c r="C1090" s="47">
        <v>23.88</v>
      </c>
      <c r="D1090" s="47">
        <f t="shared" si="21"/>
        <v>0</v>
      </c>
      <c r="E1090" s="48" t="s">
        <v>8995</v>
      </c>
      <c r="F1090" s="49" t="s">
        <v>7539</v>
      </c>
      <c r="G1090" s="49" t="s">
        <v>7806</v>
      </c>
      <c r="H1090" s="49" t="s">
        <v>7500</v>
      </c>
      <c r="I1090" s="50" t="s">
        <v>7501</v>
      </c>
      <c r="J1090" s="48" t="e">
        <f>VLOOKUP(#REF!,'[1]Current Titles'!$E$3:$J$14,6,FALSE)</f>
        <v>#REF!</v>
      </c>
      <c r="K1090" s="50">
        <v>4</v>
      </c>
      <c r="L1090" s="50" t="s">
        <v>7502</v>
      </c>
    </row>
    <row r="1091" spans="1:12">
      <c r="A1091" s="45" t="s">
        <v>9012</v>
      </c>
      <c r="B1091" s="46"/>
      <c r="C1091" s="47">
        <v>66</v>
      </c>
      <c r="D1091" s="47">
        <f t="shared" si="21"/>
        <v>0</v>
      </c>
      <c r="E1091" s="48" t="s">
        <v>8243</v>
      </c>
      <c r="F1091" s="49" t="s">
        <v>7515</v>
      </c>
      <c r="G1091" s="49" t="s">
        <v>7806</v>
      </c>
      <c r="H1091" s="49" t="s">
        <v>7552</v>
      </c>
      <c r="I1091" s="50" t="s">
        <v>7501</v>
      </c>
      <c r="J1091" s="48" t="s">
        <v>7502</v>
      </c>
      <c r="K1091" s="50">
        <v>11</v>
      </c>
      <c r="L1091" s="50" t="s">
        <v>7502</v>
      </c>
    </row>
    <row r="1092" spans="1:12">
      <c r="A1092" s="45" t="s">
        <v>9013</v>
      </c>
      <c r="B1092" s="47"/>
      <c r="C1092" s="47">
        <v>20.97</v>
      </c>
      <c r="D1092" s="47">
        <f t="shared" si="21"/>
        <v>0</v>
      </c>
      <c r="E1092" s="48" t="s">
        <v>7530</v>
      </c>
      <c r="F1092" s="49" t="s">
        <v>7531</v>
      </c>
      <c r="G1092" s="49" t="s">
        <v>7499</v>
      </c>
      <c r="H1092" s="49" t="s">
        <v>7500</v>
      </c>
      <c r="I1092" s="50" t="s">
        <v>7501</v>
      </c>
      <c r="J1092" s="48" t="s">
        <v>7852</v>
      </c>
      <c r="K1092" s="50">
        <v>1</v>
      </c>
      <c r="L1092" s="50" t="str">
        <f>IF(J1092="Weekly","Weekly",IF(J1092="Biweekly","Weekly","Monthly"))</f>
        <v>Monthly</v>
      </c>
    </row>
    <row r="1093" spans="1:12">
      <c r="A1093" s="45" t="s">
        <v>9014</v>
      </c>
      <c r="B1093" s="46"/>
      <c r="C1093" s="47">
        <v>106.52</v>
      </c>
      <c r="D1093" s="47">
        <f t="shared" si="21"/>
        <v>0</v>
      </c>
      <c r="E1093" s="48" t="s">
        <v>9015</v>
      </c>
      <c r="F1093" s="49" t="s">
        <v>2</v>
      </c>
      <c r="G1093" s="49" t="s">
        <v>7793</v>
      </c>
      <c r="H1093" s="49" t="s">
        <v>7500</v>
      </c>
      <c r="I1093" s="50" t="s">
        <v>7501</v>
      </c>
      <c r="J1093" s="48" t="s">
        <v>7502</v>
      </c>
      <c r="K1093" s="50">
        <v>12</v>
      </c>
      <c r="L1093" s="50" t="s">
        <v>7502</v>
      </c>
    </row>
    <row r="1094" spans="1:12">
      <c r="A1094" s="45" t="s">
        <v>9016</v>
      </c>
      <c r="B1094" s="46"/>
      <c r="C1094" s="47">
        <v>194.97</v>
      </c>
      <c r="D1094" s="47">
        <f t="shared" si="21"/>
        <v>0</v>
      </c>
      <c r="E1094" s="49" t="s">
        <v>7790</v>
      </c>
      <c r="F1094" s="49" t="s">
        <v>7545</v>
      </c>
      <c r="G1094" s="49" t="s">
        <v>7526</v>
      </c>
      <c r="H1094" s="49" t="s">
        <v>7500</v>
      </c>
      <c r="I1094" s="50" t="s">
        <v>7501</v>
      </c>
      <c r="J1094" s="48" t="s">
        <v>7502</v>
      </c>
      <c r="K1094" s="50">
        <v>13</v>
      </c>
      <c r="L1094" s="50" t="s">
        <v>7502</v>
      </c>
    </row>
    <row r="1095" spans="1:12">
      <c r="A1095" s="45" t="s">
        <v>9017</v>
      </c>
      <c r="B1095" s="46"/>
      <c r="C1095" s="47">
        <v>179.97</v>
      </c>
      <c r="D1095" s="47">
        <f t="shared" si="21"/>
        <v>0</v>
      </c>
      <c r="E1095" s="48" t="s">
        <v>7824</v>
      </c>
      <c r="F1095" s="49" t="s">
        <v>7545</v>
      </c>
      <c r="G1095" s="49" t="s">
        <v>7526</v>
      </c>
      <c r="H1095" s="49" t="s">
        <v>7500</v>
      </c>
      <c r="I1095" s="50" t="s">
        <v>7501</v>
      </c>
      <c r="J1095" s="48" t="s">
        <v>7502</v>
      </c>
      <c r="K1095" s="50">
        <v>13</v>
      </c>
      <c r="L1095" s="50" t="s">
        <v>7502</v>
      </c>
    </row>
    <row r="1096" spans="1:12">
      <c r="A1096" s="51" t="s">
        <v>9018</v>
      </c>
      <c r="B1096" s="43"/>
      <c r="C1096" s="47">
        <v>63.95</v>
      </c>
      <c r="D1096" s="47">
        <f t="shared" si="21"/>
        <v>0</v>
      </c>
      <c r="E1096" s="52" t="s">
        <v>7873</v>
      </c>
      <c r="F1096" s="52" t="s">
        <v>7548</v>
      </c>
      <c r="G1096" s="52" t="s">
        <v>7793</v>
      </c>
      <c r="H1096" s="52" t="s">
        <v>7500</v>
      </c>
      <c r="I1096" s="53" t="s">
        <v>7501</v>
      </c>
      <c r="J1096" s="54" t="s">
        <v>7502</v>
      </c>
      <c r="K1096" s="55">
        <v>12</v>
      </c>
      <c r="L1096" s="53" t="s">
        <v>7502</v>
      </c>
    </row>
    <row r="1097" spans="1:12">
      <c r="A1097" s="45" t="s">
        <v>9019</v>
      </c>
      <c r="B1097" s="46"/>
      <c r="C1097" s="47">
        <v>133.97</v>
      </c>
      <c r="D1097" s="47">
        <f t="shared" si="21"/>
        <v>0</v>
      </c>
      <c r="E1097" s="48" t="s">
        <v>8857</v>
      </c>
      <c r="F1097" s="49" t="s">
        <v>2</v>
      </c>
      <c r="G1097" s="49" t="s">
        <v>7526</v>
      </c>
      <c r="H1097" s="49" t="s">
        <v>7500</v>
      </c>
      <c r="I1097" s="50" t="s">
        <v>7630</v>
      </c>
      <c r="J1097" s="48" t="s">
        <v>7511</v>
      </c>
      <c r="K1097" s="50">
        <v>6</v>
      </c>
      <c r="L1097" s="50" t="s">
        <v>7502</v>
      </c>
    </row>
    <row r="1098" spans="1:12">
      <c r="A1098" s="51" t="s">
        <v>9020</v>
      </c>
      <c r="B1098" s="43"/>
      <c r="C1098" s="58">
        <v>83.15</v>
      </c>
      <c r="D1098" s="47">
        <f t="shared" si="21"/>
        <v>0</v>
      </c>
      <c r="E1098" s="52" t="s">
        <v>7830</v>
      </c>
      <c r="F1098" s="52" t="s">
        <v>7645</v>
      </c>
      <c r="G1098" s="52" t="s">
        <v>7793</v>
      </c>
      <c r="H1098" s="52" t="s">
        <v>7500</v>
      </c>
      <c r="I1098" s="53" t="s">
        <v>7501</v>
      </c>
      <c r="J1098" s="54" t="s">
        <v>7502</v>
      </c>
      <c r="K1098" s="55">
        <v>14</v>
      </c>
      <c r="L1098" s="53" t="s">
        <v>7502</v>
      </c>
    </row>
    <row r="1099" spans="1:12">
      <c r="A1099" s="45" t="s">
        <v>9021</v>
      </c>
      <c r="B1099" s="46"/>
      <c r="C1099" s="47">
        <v>31.75</v>
      </c>
      <c r="D1099" s="47">
        <f t="shared" si="21"/>
        <v>0</v>
      </c>
      <c r="E1099" s="48" t="s">
        <v>8583</v>
      </c>
      <c r="F1099" s="49" t="s">
        <v>7498</v>
      </c>
      <c r="G1099" s="49" t="s">
        <v>8111</v>
      </c>
      <c r="H1099" s="49" t="s">
        <v>7500</v>
      </c>
      <c r="I1099" s="50" t="s">
        <v>7501</v>
      </c>
      <c r="J1099" s="48" t="s">
        <v>7502</v>
      </c>
      <c r="K1099" s="50">
        <v>12</v>
      </c>
      <c r="L1099" s="50" t="s">
        <v>7502</v>
      </c>
    </row>
    <row r="1100" spans="1:12">
      <c r="A1100" s="45" t="s">
        <v>9022</v>
      </c>
      <c r="B1100" s="46"/>
      <c r="C1100" s="47">
        <v>115.44</v>
      </c>
      <c r="D1100" s="47">
        <f t="shared" si="21"/>
        <v>0</v>
      </c>
      <c r="E1100" s="48" t="s">
        <v>7812</v>
      </c>
      <c r="F1100" s="49" t="s">
        <v>7531</v>
      </c>
      <c r="G1100" s="49" t="s">
        <v>7526</v>
      </c>
      <c r="H1100" s="49" t="s">
        <v>7500</v>
      </c>
      <c r="I1100" s="50" t="s">
        <v>7501</v>
      </c>
      <c r="J1100" s="48" t="s">
        <v>7502</v>
      </c>
      <c r="K1100" s="50">
        <v>12</v>
      </c>
      <c r="L1100" s="50" t="s">
        <v>7502</v>
      </c>
    </row>
    <row r="1101" spans="1:12">
      <c r="A1101" s="45" t="s">
        <v>9023</v>
      </c>
      <c r="B1101" s="46"/>
      <c r="C1101" s="47">
        <v>23.85</v>
      </c>
      <c r="D1101" s="47">
        <f t="shared" si="21"/>
        <v>0</v>
      </c>
      <c r="E1101" s="48" t="s">
        <v>7530</v>
      </c>
      <c r="F1101" s="49" t="s">
        <v>7505</v>
      </c>
      <c r="G1101" s="49" t="s">
        <v>7499</v>
      </c>
      <c r="H1101" s="49" t="s">
        <v>7500</v>
      </c>
      <c r="I1101" s="50" t="s">
        <v>7501</v>
      </c>
      <c r="J1101" s="48" t="s">
        <v>7647</v>
      </c>
      <c r="K1101" s="50">
        <v>4</v>
      </c>
      <c r="L1101" s="50" t="s">
        <v>7502</v>
      </c>
    </row>
    <row r="1102" spans="1:12" ht="24">
      <c r="A1102" s="51" t="s">
        <v>9024</v>
      </c>
      <c r="B1102" s="43"/>
      <c r="C1102" s="47">
        <v>38.479999999999997</v>
      </c>
      <c r="D1102" s="47">
        <f t="shared" si="21"/>
        <v>0</v>
      </c>
      <c r="E1102" s="52" t="s">
        <v>9025</v>
      </c>
      <c r="F1102" s="52" t="s">
        <v>7498</v>
      </c>
      <c r="G1102" s="52" t="s">
        <v>7526</v>
      </c>
      <c r="H1102" s="52" t="s">
        <v>7500</v>
      </c>
      <c r="I1102" s="53" t="s">
        <v>7501</v>
      </c>
      <c r="J1102" s="54" t="s">
        <v>7647</v>
      </c>
      <c r="K1102" s="55">
        <v>4</v>
      </c>
      <c r="L1102" s="53" t="s">
        <v>7502</v>
      </c>
    </row>
    <row r="1103" spans="1:12">
      <c r="A1103" s="45" t="s">
        <v>9026</v>
      </c>
      <c r="B1103" s="46"/>
      <c r="C1103" s="47">
        <v>167.01</v>
      </c>
      <c r="D1103" s="47">
        <f t="shared" si="21"/>
        <v>0</v>
      </c>
      <c r="E1103" s="48" t="s">
        <v>7930</v>
      </c>
      <c r="F1103" s="49" t="s">
        <v>2</v>
      </c>
      <c r="G1103" s="49" t="s">
        <v>7802</v>
      </c>
      <c r="H1103" s="49" t="s">
        <v>7782</v>
      </c>
      <c r="I1103" s="50" t="s">
        <v>7501</v>
      </c>
      <c r="J1103" s="48" t="s">
        <v>7502</v>
      </c>
      <c r="K1103" s="50">
        <v>12</v>
      </c>
      <c r="L1103" s="50" t="s">
        <v>7502</v>
      </c>
    </row>
    <row r="1104" spans="1:12">
      <c r="A1104" s="45" t="s">
        <v>9027</v>
      </c>
      <c r="B1104" s="46"/>
      <c r="C1104" s="47">
        <v>47.85</v>
      </c>
      <c r="D1104" s="47">
        <f t="shared" si="21"/>
        <v>0</v>
      </c>
      <c r="E1104" s="48" t="s">
        <v>7634</v>
      </c>
      <c r="F1104" s="49" t="s">
        <v>7531</v>
      </c>
      <c r="G1104" s="49" t="s">
        <v>7499</v>
      </c>
      <c r="H1104" s="49" t="s">
        <v>7500</v>
      </c>
      <c r="I1104" s="50" t="s">
        <v>7501</v>
      </c>
      <c r="J1104" s="48" t="s">
        <v>7502</v>
      </c>
      <c r="K1104" s="50">
        <v>9</v>
      </c>
      <c r="L1104" s="50" t="s">
        <v>7502</v>
      </c>
    </row>
    <row r="1105" spans="1:12">
      <c r="A1105" s="45" t="s">
        <v>9028</v>
      </c>
      <c r="B1105" s="46"/>
      <c r="C1105" s="47">
        <v>81.73</v>
      </c>
      <c r="D1105" s="47">
        <f t="shared" si="21"/>
        <v>0</v>
      </c>
      <c r="E1105" s="48" t="s">
        <v>7925</v>
      </c>
      <c r="F1105" s="49" t="s">
        <v>7513</v>
      </c>
      <c r="G1105" s="49" t="s">
        <v>7817</v>
      </c>
      <c r="H1105" s="49" t="s">
        <v>7552</v>
      </c>
      <c r="I1105" s="50" t="s">
        <v>7501</v>
      </c>
      <c r="J1105" s="48" t="s">
        <v>7502</v>
      </c>
      <c r="K1105" s="50">
        <v>12</v>
      </c>
      <c r="L1105" s="50" t="s">
        <v>7502</v>
      </c>
    </row>
    <row r="1106" spans="1:12">
      <c r="A1106" s="45" t="s">
        <v>9029</v>
      </c>
      <c r="B1106" s="46"/>
      <c r="C1106" s="47">
        <v>27.17</v>
      </c>
      <c r="D1106" s="47">
        <f t="shared" si="21"/>
        <v>0</v>
      </c>
      <c r="E1106" s="48" t="s">
        <v>8089</v>
      </c>
      <c r="F1106" s="49" t="s">
        <v>7513</v>
      </c>
      <c r="G1106" s="49" t="s">
        <v>7941</v>
      </c>
      <c r="H1106" s="49" t="s">
        <v>7500</v>
      </c>
      <c r="I1106" s="50" t="s">
        <v>7501</v>
      </c>
      <c r="J1106" s="48" t="s">
        <v>7502</v>
      </c>
      <c r="K1106" s="50">
        <v>12</v>
      </c>
      <c r="L1106" s="50" t="s">
        <v>7502</v>
      </c>
    </row>
    <row r="1107" spans="1:12">
      <c r="A1107" s="45" t="s">
        <v>9030</v>
      </c>
      <c r="B1107" s="46"/>
      <c r="C1107" s="47">
        <v>179.62</v>
      </c>
      <c r="D1107" s="47">
        <f t="shared" si="21"/>
        <v>0</v>
      </c>
      <c r="E1107" s="48" t="s">
        <v>8085</v>
      </c>
      <c r="F1107" s="49" t="s">
        <v>7513</v>
      </c>
      <c r="G1107" s="49" t="s">
        <v>7526</v>
      </c>
      <c r="H1107" s="49" t="s">
        <v>7500</v>
      </c>
      <c r="I1107" s="50" t="s">
        <v>7501</v>
      </c>
      <c r="J1107" s="48" t="s">
        <v>7502</v>
      </c>
      <c r="K1107" s="50">
        <v>12</v>
      </c>
      <c r="L1107" s="50" t="s">
        <v>7502</v>
      </c>
    </row>
    <row r="1108" spans="1:12">
      <c r="A1108" s="45" t="s">
        <v>9031</v>
      </c>
      <c r="B1108" s="46"/>
      <c r="C1108" s="47">
        <v>57.7</v>
      </c>
      <c r="D1108" s="47">
        <f t="shared" si="21"/>
        <v>0</v>
      </c>
      <c r="E1108" s="48" t="s">
        <v>8539</v>
      </c>
      <c r="F1108" s="49" t="s">
        <v>7505</v>
      </c>
      <c r="G1108" s="49" t="s">
        <v>8111</v>
      </c>
      <c r="H1108" s="49" t="s">
        <v>7500</v>
      </c>
      <c r="I1108" s="50" t="s">
        <v>7501</v>
      </c>
      <c r="J1108" s="48" t="s">
        <v>7502</v>
      </c>
      <c r="K1108" s="50">
        <v>10</v>
      </c>
      <c r="L1108" s="50" t="s">
        <v>7502</v>
      </c>
    </row>
    <row r="1109" spans="1:12">
      <c r="A1109" s="45" t="s">
        <v>9032</v>
      </c>
      <c r="B1109" s="46"/>
      <c r="C1109" s="47">
        <v>230.93</v>
      </c>
      <c r="D1109" s="47">
        <f t="shared" si="21"/>
        <v>0</v>
      </c>
      <c r="E1109" s="48" t="s">
        <v>7812</v>
      </c>
      <c r="F1109" s="49" t="s">
        <v>7498</v>
      </c>
      <c r="G1109" s="49" t="s">
        <v>7526</v>
      </c>
      <c r="H1109" s="49" t="s">
        <v>7500</v>
      </c>
      <c r="I1109" s="50" t="s">
        <v>7501</v>
      </c>
      <c r="J1109" s="48" t="s">
        <v>7534</v>
      </c>
      <c r="K1109" s="50">
        <v>51</v>
      </c>
      <c r="L1109" s="50" t="s">
        <v>7534</v>
      </c>
    </row>
    <row r="1110" spans="1:12">
      <c r="A1110" s="45" t="s">
        <v>9033</v>
      </c>
      <c r="B1110" s="46"/>
      <c r="C1110" s="47">
        <v>44.97</v>
      </c>
      <c r="D1110" s="47">
        <f t="shared" si="21"/>
        <v>0</v>
      </c>
      <c r="E1110" s="48" t="s">
        <v>7979</v>
      </c>
      <c r="F1110" s="49" t="s">
        <v>7505</v>
      </c>
      <c r="G1110" s="49" t="s">
        <v>7499</v>
      </c>
      <c r="H1110" s="49" t="s">
        <v>7500</v>
      </c>
      <c r="I1110" s="50" t="s">
        <v>7501</v>
      </c>
      <c r="J1110" s="48" t="s">
        <v>7502</v>
      </c>
      <c r="K1110" s="50">
        <v>12</v>
      </c>
      <c r="L1110" s="50" t="s">
        <v>7502</v>
      </c>
    </row>
    <row r="1111" spans="1:12">
      <c r="A1111" s="45" t="s">
        <v>9034</v>
      </c>
      <c r="B1111" s="46"/>
      <c r="C1111" s="47">
        <v>90</v>
      </c>
      <c r="D1111" s="47">
        <f t="shared" si="21"/>
        <v>0</v>
      </c>
      <c r="E1111" s="48" t="s">
        <v>9035</v>
      </c>
      <c r="F1111" s="49" t="s">
        <v>7515</v>
      </c>
      <c r="G1111" s="49" t="s">
        <v>8044</v>
      </c>
      <c r="H1111" s="49" t="s">
        <v>7552</v>
      </c>
      <c r="I1111" s="50" t="s">
        <v>7501</v>
      </c>
      <c r="J1111" s="48" t="s">
        <v>7502</v>
      </c>
      <c r="K1111" s="50">
        <v>12</v>
      </c>
      <c r="L1111" s="50" t="s">
        <v>7502</v>
      </c>
    </row>
    <row r="1112" spans="1:12">
      <c r="A1112" s="45" t="s">
        <v>9036</v>
      </c>
      <c r="B1112" s="46"/>
      <c r="C1112" s="47">
        <v>66.599999999999994</v>
      </c>
      <c r="D1112" s="47">
        <f t="shared" si="21"/>
        <v>0</v>
      </c>
      <c r="E1112" s="48" t="s">
        <v>8110</v>
      </c>
      <c r="F1112" s="49" t="s">
        <v>7505</v>
      </c>
      <c r="G1112" s="49" t="s">
        <v>8111</v>
      </c>
      <c r="H1112" s="49" t="s">
        <v>7500</v>
      </c>
      <c r="I1112" s="50" t="s">
        <v>7501</v>
      </c>
      <c r="J1112" s="48" t="s">
        <v>7511</v>
      </c>
      <c r="K1112" s="50">
        <v>6</v>
      </c>
      <c r="L1112" s="50" t="s">
        <v>7502</v>
      </c>
    </row>
    <row r="1113" spans="1:12">
      <c r="A1113" s="51" t="s">
        <v>9037</v>
      </c>
      <c r="B1113" s="43"/>
      <c r="C1113" s="47">
        <v>99.95</v>
      </c>
      <c r="D1113" s="47">
        <f>B1113*C1113</f>
        <v>0</v>
      </c>
      <c r="E1113" s="52" t="s">
        <v>8321</v>
      </c>
      <c r="F1113" s="52" t="s">
        <v>7590</v>
      </c>
      <c r="G1113" s="52" t="s">
        <v>7499</v>
      </c>
      <c r="H1113" s="52" t="s">
        <v>7500</v>
      </c>
      <c r="I1113" s="53" t="s">
        <v>7501</v>
      </c>
      <c r="J1113" s="54" t="s">
        <v>7511</v>
      </c>
      <c r="K1113" s="55">
        <v>6</v>
      </c>
      <c r="L1113" s="53" t="s">
        <v>7502</v>
      </c>
    </row>
    <row r="1114" spans="1:12" ht="24">
      <c r="A1114" s="51" t="s">
        <v>9038</v>
      </c>
      <c r="B1114" s="43"/>
      <c r="C1114" s="58">
        <v>135.51</v>
      </c>
      <c r="D1114" s="47">
        <f>B1114*C1114</f>
        <v>0</v>
      </c>
      <c r="E1114" s="52" t="s">
        <v>7810</v>
      </c>
      <c r="F1114" s="52" t="s">
        <v>7702</v>
      </c>
      <c r="G1114" s="52" t="s">
        <v>7526</v>
      </c>
      <c r="H1114" s="52" t="s">
        <v>7500</v>
      </c>
      <c r="I1114" s="53" t="s">
        <v>7501</v>
      </c>
      <c r="J1114" s="54" t="s">
        <v>7511</v>
      </c>
      <c r="K1114" s="55">
        <v>6</v>
      </c>
      <c r="L1114" s="53" t="s">
        <v>7502</v>
      </c>
    </row>
    <row r="1115" spans="1:12">
      <c r="A1115" s="45" t="s">
        <v>9039</v>
      </c>
      <c r="B1115" s="46"/>
      <c r="C1115" s="47">
        <v>324.95</v>
      </c>
      <c r="D1115" s="47">
        <f>B1115*C1115</f>
        <v>0</v>
      </c>
      <c r="E1115" s="48" t="s">
        <v>7810</v>
      </c>
      <c r="F1115" s="49" t="s">
        <v>7702</v>
      </c>
      <c r="G1115" s="49" t="s">
        <v>7526</v>
      </c>
      <c r="H1115" s="49" t="s">
        <v>7500</v>
      </c>
      <c r="I1115" s="50" t="s">
        <v>7501</v>
      </c>
      <c r="J1115" s="48" t="s">
        <v>7502</v>
      </c>
      <c r="K1115" s="50">
        <v>13</v>
      </c>
      <c r="L1115" s="50" t="s">
        <v>7502</v>
      </c>
    </row>
    <row r="1116" spans="1:12">
      <c r="A1116" s="45" t="s">
        <v>9040</v>
      </c>
      <c r="B1116" s="46"/>
      <c r="C1116" s="47">
        <v>44.97</v>
      </c>
      <c r="D1116" s="47">
        <f>B1116*C1116</f>
        <v>0</v>
      </c>
      <c r="E1116" s="48" t="s">
        <v>7669</v>
      </c>
      <c r="F1116" s="49" t="s">
        <v>7645</v>
      </c>
      <c r="G1116" s="49" t="s">
        <v>7499</v>
      </c>
      <c r="H1116" s="49" t="s">
        <v>7500</v>
      </c>
      <c r="I1116" s="50" t="s">
        <v>7501</v>
      </c>
      <c r="J1116" s="48" t="s">
        <v>7502</v>
      </c>
      <c r="K1116" s="50">
        <v>12</v>
      </c>
      <c r="L1116" s="50" t="s">
        <v>7502</v>
      </c>
    </row>
    <row r="1117" spans="1:12">
      <c r="A1117" s="56" t="s">
        <v>9041</v>
      </c>
      <c r="B1117" s="43"/>
      <c r="C1117" s="58">
        <v>72</v>
      </c>
      <c r="D1117" s="47">
        <v>0</v>
      </c>
      <c r="E1117" s="52" t="s">
        <v>9041</v>
      </c>
      <c r="F1117" s="52" t="s">
        <v>7590</v>
      </c>
      <c r="G1117" s="52" t="s">
        <v>7526</v>
      </c>
      <c r="H1117" s="52" t="s">
        <v>7500</v>
      </c>
      <c r="I1117" s="53" t="s">
        <v>7501</v>
      </c>
      <c r="J1117" s="52" t="s">
        <v>7647</v>
      </c>
      <c r="K1117" s="55">
        <v>4</v>
      </c>
      <c r="L1117" s="53" t="s">
        <v>7502</v>
      </c>
    </row>
    <row r="1118" spans="1:12">
      <c r="A1118" s="45" t="s">
        <v>9042</v>
      </c>
      <c r="B1118" s="46"/>
      <c r="C1118" s="47">
        <v>47.97</v>
      </c>
      <c r="D1118" s="47">
        <f t="shared" ref="D1118:D1137" si="22">B1118*C1118</f>
        <v>0</v>
      </c>
      <c r="E1118" s="48" t="s">
        <v>9043</v>
      </c>
      <c r="F1118" s="49" t="s">
        <v>7505</v>
      </c>
      <c r="G1118" s="49" t="s">
        <v>9044</v>
      </c>
      <c r="H1118" s="49" t="s">
        <v>7552</v>
      </c>
      <c r="I1118" s="50" t="s">
        <v>7501</v>
      </c>
      <c r="J1118" s="48" t="s">
        <v>7511</v>
      </c>
      <c r="K1118" s="50">
        <v>6</v>
      </c>
      <c r="L1118" s="50" t="s">
        <v>7502</v>
      </c>
    </row>
    <row r="1119" spans="1:12" ht="24">
      <c r="A1119" s="51" t="s">
        <v>9045</v>
      </c>
      <c r="B1119" s="43"/>
      <c r="C1119" s="58">
        <v>98.97</v>
      </c>
      <c r="D1119" s="47">
        <f t="shared" si="22"/>
        <v>0</v>
      </c>
      <c r="E1119" s="52" t="s">
        <v>9046</v>
      </c>
      <c r="F1119" s="52" t="s">
        <v>7505</v>
      </c>
      <c r="G1119" s="52" t="s">
        <v>7806</v>
      </c>
      <c r="H1119" s="52" t="s">
        <v>7552</v>
      </c>
      <c r="I1119" s="53" t="s">
        <v>7501</v>
      </c>
      <c r="J1119" s="54" t="s">
        <v>7511</v>
      </c>
      <c r="K1119" s="55">
        <v>6</v>
      </c>
      <c r="L1119" s="53" t="s">
        <v>7502</v>
      </c>
    </row>
    <row r="1120" spans="1:12">
      <c r="A1120" s="45" t="s">
        <v>9047</v>
      </c>
      <c r="B1120" s="46"/>
      <c r="C1120" s="47">
        <v>116.02</v>
      </c>
      <c r="D1120" s="47">
        <f t="shared" si="22"/>
        <v>0</v>
      </c>
      <c r="E1120" s="48" t="s">
        <v>8406</v>
      </c>
      <c r="F1120" s="49" t="s">
        <v>7513</v>
      </c>
      <c r="G1120" s="49" t="s">
        <v>7802</v>
      </c>
      <c r="H1120" s="49" t="s">
        <v>7782</v>
      </c>
      <c r="I1120" s="50" t="s">
        <v>7501</v>
      </c>
      <c r="J1120" s="48" t="s">
        <v>7511</v>
      </c>
      <c r="K1120" s="50">
        <v>6</v>
      </c>
      <c r="L1120" s="50" t="s">
        <v>7502</v>
      </c>
    </row>
    <row r="1121" spans="1:12">
      <c r="A1121" s="45" t="s">
        <v>9048</v>
      </c>
      <c r="B1121" s="46"/>
      <c r="C1121" s="47">
        <v>179.23</v>
      </c>
      <c r="D1121" s="47">
        <f t="shared" si="22"/>
        <v>0</v>
      </c>
      <c r="E1121" s="48" t="s">
        <v>9049</v>
      </c>
      <c r="F1121" s="49" t="s">
        <v>7545</v>
      </c>
      <c r="G1121" s="49" t="s">
        <v>8069</v>
      </c>
      <c r="H1121" s="49" t="s">
        <v>8070</v>
      </c>
      <c r="I1121" s="50" t="s">
        <v>7501</v>
      </c>
      <c r="J1121" s="48" t="s">
        <v>7502</v>
      </c>
      <c r="K1121" s="50">
        <v>12</v>
      </c>
      <c r="L1121" s="50" t="s">
        <v>7502</v>
      </c>
    </row>
    <row r="1122" spans="1:12">
      <c r="A1122" s="45" t="s">
        <v>9050</v>
      </c>
      <c r="B1122" s="46"/>
      <c r="C1122" s="47">
        <v>20.97</v>
      </c>
      <c r="D1122" s="47">
        <f t="shared" si="22"/>
        <v>0</v>
      </c>
      <c r="E1122" s="48" t="s">
        <v>8357</v>
      </c>
      <c r="F1122" s="49" t="s">
        <v>7505</v>
      </c>
      <c r="G1122" s="49" t="s">
        <v>7960</v>
      </c>
      <c r="H1122" s="49" t="s">
        <v>7500</v>
      </c>
      <c r="I1122" s="50" t="s">
        <v>7501</v>
      </c>
      <c r="J1122" s="48" t="s">
        <v>7511</v>
      </c>
      <c r="K1122" s="50">
        <v>4</v>
      </c>
      <c r="L1122" s="50" t="s">
        <v>7502</v>
      </c>
    </row>
    <row r="1123" spans="1:12">
      <c r="A1123" s="45" t="s">
        <v>9051</v>
      </c>
      <c r="B1123" s="46"/>
      <c r="C1123" s="47">
        <v>101.97</v>
      </c>
      <c r="D1123" s="47">
        <f t="shared" si="22"/>
        <v>0</v>
      </c>
      <c r="E1123" s="48" t="s">
        <v>7790</v>
      </c>
      <c r="F1123" s="49" t="s">
        <v>7545</v>
      </c>
      <c r="G1123" s="49" t="s">
        <v>7526</v>
      </c>
      <c r="H1123" s="49" t="s">
        <v>7500</v>
      </c>
      <c r="I1123" s="50" t="s">
        <v>7501</v>
      </c>
      <c r="J1123" s="48" t="s">
        <v>7502</v>
      </c>
      <c r="K1123" s="50">
        <v>13</v>
      </c>
      <c r="L1123" s="50" t="s">
        <v>7502</v>
      </c>
    </row>
    <row r="1124" spans="1:12">
      <c r="A1124" s="45" t="s">
        <v>9052</v>
      </c>
      <c r="B1124" s="46"/>
      <c r="C1124" s="47">
        <v>59.97</v>
      </c>
      <c r="D1124" s="47">
        <f t="shared" si="22"/>
        <v>0</v>
      </c>
      <c r="E1124" s="48" t="s">
        <v>9053</v>
      </c>
      <c r="F1124" s="49" t="s">
        <v>7545</v>
      </c>
      <c r="G1124" s="49" t="s">
        <v>7499</v>
      </c>
      <c r="H1124" s="49" t="s">
        <v>7500</v>
      </c>
      <c r="I1124" s="50" t="s">
        <v>7501</v>
      </c>
      <c r="J1124" s="48" t="s">
        <v>7502</v>
      </c>
      <c r="K1124" s="50">
        <v>12</v>
      </c>
      <c r="L1124" s="50" t="s">
        <v>7502</v>
      </c>
    </row>
    <row r="1125" spans="1:12">
      <c r="A1125" s="45" t="s">
        <v>9054</v>
      </c>
      <c r="B1125" s="46"/>
      <c r="C1125" s="47">
        <v>115.15</v>
      </c>
      <c r="D1125" s="47">
        <f t="shared" si="22"/>
        <v>0</v>
      </c>
      <c r="E1125" s="48" t="s">
        <v>7792</v>
      </c>
      <c r="F1125" s="49" t="s">
        <v>7545</v>
      </c>
      <c r="G1125" s="49" t="s">
        <v>7793</v>
      </c>
      <c r="H1125" s="49" t="s">
        <v>7500</v>
      </c>
      <c r="I1125" s="50" t="s">
        <v>7501</v>
      </c>
      <c r="J1125" s="48" t="s">
        <v>7502</v>
      </c>
      <c r="K1125" s="50">
        <v>12</v>
      </c>
      <c r="L1125" s="50" t="s">
        <v>7502</v>
      </c>
    </row>
    <row r="1126" spans="1:12">
      <c r="A1126" s="45" t="s">
        <v>9055</v>
      </c>
      <c r="B1126" s="46"/>
      <c r="C1126" s="47">
        <v>73.91</v>
      </c>
      <c r="D1126" s="47">
        <f t="shared" si="22"/>
        <v>0</v>
      </c>
      <c r="E1126" s="48" t="s">
        <v>8903</v>
      </c>
      <c r="F1126" s="49" t="s">
        <v>7545</v>
      </c>
      <c r="G1126" s="49" t="s">
        <v>7526</v>
      </c>
      <c r="H1126" s="49" t="s">
        <v>7500</v>
      </c>
      <c r="I1126" s="50" t="s">
        <v>7501</v>
      </c>
      <c r="J1126" s="48" t="s">
        <v>7502</v>
      </c>
      <c r="K1126" s="50">
        <v>14</v>
      </c>
      <c r="L1126" s="50" t="s">
        <v>7502</v>
      </c>
    </row>
    <row r="1127" spans="1:12">
      <c r="A1127" s="51" t="s">
        <v>9056</v>
      </c>
      <c r="B1127" s="43"/>
      <c r="C1127" s="47">
        <v>55.93</v>
      </c>
      <c r="D1127" s="47">
        <f t="shared" si="22"/>
        <v>0</v>
      </c>
      <c r="E1127" s="52" t="s">
        <v>9057</v>
      </c>
      <c r="F1127" s="52" t="s">
        <v>7523</v>
      </c>
      <c r="G1127" s="52" t="s">
        <v>7817</v>
      </c>
      <c r="H1127" s="52" t="s">
        <v>7552</v>
      </c>
      <c r="I1127" s="53" t="s">
        <v>7501</v>
      </c>
      <c r="J1127" s="54" t="s">
        <v>7502</v>
      </c>
      <c r="K1127" s="55">
        <v>12</v>
      </c>
      <c r="L1127" s="53" t="s">
        <v>7502</v>
      </c>
    </row>
    <row r="1128" spans="1:12">
      <c r="A1128" s="45" t="s">
        <v>9058</v>
      </c>
      <c r="B1128" s="46"/>
      <c r="C1128" s="47">
        <v>48.89</v>
      </c>
      <c r="D1128" s="47">
        <f t="shared" si="22"/>
        <v>0</v>
      </c>
      <c r="E1128" s="48" t="s">
        <v>9059</v>
      </c>
      <c r="F1128" s="49" t="s">
        <v>7531</v>
      </c>
      <c r="G1128" s="49" t="s">
        <v>7657</v>
      </c>
      <c r="H1128" s="49" t="s">
        <v>7782</v>
      </c>
      <c r="I1128" s="50" t="s">
        <v>7501</v>
      </c>
      <c r="J1128" s="48" t="s">
        <v>7511</v>
      </c>
      <c r="K1128" s="50">
        <v>6</v>
      </c>
      <c r="L1128" s="50" t="s">
        <v>7502</v>
      </c>
    </row>
    <row r="1129" spans="1:12">
      <c r="A1129" s="45" t="s">
        <v>9060</v>
      </c>
      <c r="B1129" s="46"/>
      <c r="C1129" s="47">
        <v>59.97</v>
      </c>
      <c r="D1129" s="47">
        <f t="shared" si="22"/>
        <v>0</v>
      </c>
      <c r="E1129" s="48" t="s">
        <v>8357</v>
      </c>
      <c r="F1129" s="49" t="s">
        <v>7505</v>
      </c>
      <c r="G1129" s="49" t="s">
        <v>8247</v>
      </c>
      <c r="H1129" s="49" t="s">
        <v>7500</v>
      </c>
      <c r="I1129" s="50" t="s">
        <v>7501</v>
      </c>
      <c r="J1129" s="48" t="s">
        <v>7502</v>
      </c>
      <c r="K1129" s="50">
        <v>12</v>
      </c>
      <c r="L1129" s="50" t="s">
        <v>7502</v>
      </c>
    </row>
    <row r="1130" spans="1:12">
      <c r="A1130" s="51" t="s">
        <v>9061</v>
      </c>
      <c r="B1130" s="43"/>
      <c r="C1130" s="47">
        <v>29.97</v>
      </c>
      <c r="D1130" s="47">
        <f t="shared" si="22"/>
        <v>0</v>
      </c>
      <c r="E1130" s="52" t="s">
        <v>9062</v>
      </c>
      <c r="F1130" s="80" t="s">
        <v>7505</v>
      </c>
      <c r="G1130" s="52" t="s">
        <v>7960</v>
      </c>
      <c r="H1130" s="52" t="s">
        <v>7500</v>
      </c>
      <c r="I1130" s="53" t="s">
        <v>7501</v>
      </c>
      <c r="J1130" s="54" t="s">
        <v>7852</v>
      </c>
      <c r="K1130" s="55">
        <v>1</v>
      </c>
      <c r="L1130" s="53" t="s">
        <v>7502</v>
      </c>
    </row>
    <row r="1131" spans="1:12">
      <c r="A1131" s="51" t="s">
        <v>9063</v>
      </c>
      <c r="B1131" s="43"/>
      <c r="C1131" s="47">
        <v>35.97</v>
      </c>
      <c r="D1131" s="47">
        <f t="shared" si="22"/>
        <v>0</v>
      </c>
      <c r="E1131" s="52" t="s">
        <v>9062</v>
      </c>
      <c r="F1131" s="52" t="s">
        <v>7505</v>
      </c>
      <c r="G1131" s="52" t="s">
        <v>7960</v>
      </c>
      <c r="H1131" s="52" t="s">
        <v>7500</v>
      </c>
      <c r="I1131" s="53" t="s">
        <v>7501</v>
      </c>
      <c r="J1131" s="54" t="s">
        <v>7511</v>
      </c>
      <c r="K1131" s="55">
        <v>6</v>
      </c>
      <c r="L1131" s="53" t="s">
        <v>7502</v>
      </c>
    </row>
    <row r="1132" spans="1:12">
      <c r="A1132" s="51" t="s">
        <v>9064</v>
      </c>
      <c r="B1132" s="43"/>
      <c r="C1132" s="47">
        <v>8.9700000000000006</v>
      </c>
      <c r="D1132" s="47">
        <f t="shared" si="22"/>
        <v>0</v>
      </c>
      <c r="E1132" s="52" t="s">
        <v>9062</v>
      </c>
      <c r="F1132" s="52" t="s">
        <v>7505</v>
      </c>
      <c r="G1132" s="52" t="s">
        <v>7960</v>
      </c>
      <c r="H1132" s="52" t="s">
        <v>7500</v>
      </c>
      <c r="I1132" s="53" t="s">
        <v>7501</v>
      </c>
      <c r="J1132" s="54" t="s">
        <v>7852</v>
      </c>
      <c r="K1132" s="55">
        <v>1</v>
      </c>
      <c r="L1132" s="53" t="s">
        <v>7502</v>
      </c>
    </row>
    <row r="1133" spans="1:12">
      <c r="A1133" s="56" t="s">
        <v>9065</v>
      </c>
      <c r="B1133" s="78"/>
      <c r="C1133" s="59">
        <v>11.97</v>
      </c>
      <c r="D1133" s="47">
        <f t="shared" si="22"/>
        <v>0</v>
      </c>
      <c r="E1133" s="54" t="s">
        <v>9062</v>
      </c>
      <c r="F1133" s="54" t="s">
        <v>7510</v>
      </c>
      <c r="G1133" s="54" t="s">
        <v>7960</v>
      </c>
      <c r="H1133" s="54" t="s">
        <v>7500</v>
      </c>
      <c r="I1133" s="53" t="s">
        <v>7501</v>
      </c>
      <c r="J1133" s="79" t="s">
        <v>9066</v>
      </c>
      <c r="K1133" s="55">
        <v>1</v>
      </c>
      <c r="L1133" s="53" t="s">
        <v>7502</v>
      </c>
    </row>
    <row r="1134" spans="1:12">
      <c r="A1134" s="51" t="s">
        <v>9067</v>
      </c>
      <c r="B1134" s="43"/>
      <c r="C1134" s="47">
        <v>67.959999999999994</v>
      </c>
      <c r="D1134" s="47">
        <f t="shared" si="22"/>
        <v>0</v>
      </c>
      <c r="E1134" s="52" t="s">
        <v>8110</v>
      </c>
      <c r="F1134" s="52" t="s">
        <v>7523</v>
      </c>
      <c r="G1134" s="52" t="s">
        <v>8111</v>
      </c>
      <c r="H1134" s="52" t="s">
        <v>7500</v>
      </c>
      <c r="I1134" s="53" t="s">
        <v>7501</v>
      </c>
      <c r="J1134" s="54" t="s">
        <v>7502</v>
      </c>
      <c r="K1134" s="55">
        <v>12</v>
      </c>
      <c r="L1134" s="53" t="s">
        <v>7502</v>
      </c>
    </row>
    <row r="1135" spans="1:12">
      <c r="A1135" s="45" t="s">
        <v>9068</v>
      </c>
      <c r="B1135" s="46"/>
      <c r="C1135" s="47">
        <v>185.12</v>
      </c>
      <c r="D1135" s="47">
        <f t="shared" si="22"/>
        <v>0</v>
      </c>
      <c r="E1135" s="48" t="s">
        <v>8163</v>
      </c>
      <c r="F1135" s="49" t="s">
        <v>7539</v>
      </c>
      <c r="G1135" s="49" t="s">
        <v>7820</v>
      </c>
      <c r="H1135" s="49" t="s">
        <v>7821</v>
      </c>
      <c r="I1135" s="50" t="s">
        <v>7501</v>
      </c>
      <c r="J1135" s="48" t="s">
        <v>7502</v>
      </c>
      <c r="K1135" s="50">
        <v>12</v>
      </c>
      <c r="L1135" s="50" t="s">
        <v>7502</v>
      </c>
    </row>
    <row r="1136" spans="1:12">
      <c r="A1136" s="51" t="s">
        <v>9069</v>
      </c>
      <c r="B1136" s="43"/>
      <c r="C1136" s="47">
        <v>63.95</v>
      </c>
      <c r="D1136" s="47">
        <f t="shared" si="22"/>
        <v>0</v>
      </c>
      <c r="E1136" s="52" t="s">
        <v>7873</v>
      </c>
      <c r="F1136" s="52" t="s">
        <v>7548</v>
      </c>
      <c r="G1136" s="52" t="s">
        <v>7793</v>
      </c>
      <c r="H1136" s="52" t="s">
        <v>7500</v>
      </c>
      <c r="I1136" s="53" t="s">
        <v>7501</v>
      </c>
      <c r="J1136" s="54" t="s">
        <v>7502</v>
      </c>
      <c r="K1136" s="55">
        <v>12</v>
      </c>
      <c r="L1136" s="53" t="s">
        <v>7502</v>
      </c>
    </row>
    <row r="1137" spans="1:12">
      <c r="A1137" s="45" t="s">
        <v>9070</v>
      </c>
      <c r="B1137" s="46"/>
      <c r="C1137" s="47">
        <v>42.54</v>
      </c>
      <c r="D1137" s="47">
        <f t="shared" si="22"/>
        <v>0</v>
      </c>
      <c r="E1137" s="48" t="s">
        <v>9071</v>
      </c>
      <c r="F1137" s="49" t="s">
        <v>7515</v>
      </c>
      <c r="G1137" s="49" t="s">
        <v>7793</v>
      </c>
      <c r="H1137" s="49" t="s">
        <v>7500</v>
      </c>
      <c r="I1137" s="50" t="s">
        <v>7501</v>
      </c>
      <c r="J1137" s="48" t="s">
        <v>7647</v>
      </c>
      <c r="K1137" s="50">
        <v>4</v>
      </c>
      <c r="L1137" s="50" t="s">
        <v>7502</v>
      </c>
    </row>
    <row r="1138" spans="1:12">
      <c r="A1138" s="56" t="s">
        <v>9072</v>
      </c>
      <c r="B1138" s="43"/>
      <c r="C1138" s="58">
        <v>19.14</v>
      </c>
      <c r="D1138" s="47">
        <v>0</v>
      </c>
      <c r="E1138" s="52" t="s">
        <v>9073</v>
      </c>
      <c r="F1138" s="52" t="s">
        <v>7523</v>
      </c>
      <c r="G1138" s="52" t="s">
        <v>7955</v>
      </c>
      <c r="H1138" s="52" t="s">
        <v>7500</v>
      </c>
      <c r="I1138" s="53" t="s">
        <v>7501</v>
      </c>
      <c r="J1138" s="52" t="s">
        <v>7647</v>
      </c>
      <c r="K1138" s="55">
        <v>4</v>
      </c>
      <c r="L1138" s="53" t="s">
        <v>7502</v>
      </c>
    </row>
    <row r="1139" spans="1:12">
      <c r="A1139" s="45" t="s">
        <v>9074</v>
      </c>
      <c r="B1139" s="46"/>
      <c r="C1139" s="47">
        <v>49.7</v>
      </c>
      <c r="D1139" s="47">
        <f t="shared" ref="D1139:D1174" si="23">B1139*C1139</f>
        <v>0</v>
      </c>
      <c r="E1139" s="48" t="s">
        <v>9074</v>
      </c>
      <c r="F1139" s="49" t="s">
        <v>7510</v>
      </c>
      <c r="G1139" s="49" t="s">
        <v>7802</v>
      </c>
      <c r="H1139" s="49" t="s">
        <v>7782</v>
      </c>
      <c r="I1139" s="50" t="s">
        <v>7501</v>
      </c>
      <c r="J1139" s="48" t="s">
        <v>7647</v>
      </c>
      <c r="K1139" s="50">
        <v>4</v>
      </c>
      <c r="L1139" s="50" t="s">
        <v>7502</v>
      </c>
    </row>
    <row r="1140" spans="1:12">
      <c r="A1140" s="45" t="s">
        <v>9075</v>
      </c>
      <c r="B1140" s="46"/>
      <c r="C1140" s="47">
        <v>59.65</v>
      </c>
      <c r="D1140" s="47">
        <f t="shared" si="23"/>
        <v>0</v>
      </c>
      <c r="E1140" s="48" t="s">
        <v>8409</v>
      </c>
      <c r="F1140" s="49" t="s">
        <v>7498</v>
      </c>
      <c r="G1140" s="49" t="s">
        <v>7802</v>
      </c>
      <c r="H1140" s="49" t="s">
        <v>7782</v>
      </c>
      <c r="I1140" s="50" t="s">
        <v>7501</v>
      </c>
      <c r="J1140" s="48" t="s">
        <v>7502</v>
      </c>
      <c r="K1140" s="50">
        <v>12</v>
      </c>
      <c r="L1140" s="50" t="s">
        <v>7502</v>
      </c>
    </row>
    <row r="1141" spans="1:12">
      <c r="A1141" s="45" t="s">
        <v>9076</v>
      </c>
      <c r="B1141" s="46"/>
      <c r="C1141" s="47">
        <v>146.25</v>
      </c>
      <c r="D1141" s="47">
        <f t="shared" si="23"/>
        <v>0</v>
      </c>
      <c r="E1141" s="48" t="s">
        <v>7812</v>
      </c>
      <c r="F1141" s="49" t="s">
        <v>7498</v>
      </c>
      <c r="G1141" s="49" t="s">
        <v>7526</v>
      </c>
      <c r="H1141" s="49" t="s">
        <v>7500</v>
      </c>
      <c r="I1141" s="50" t="s">
        <v>7501</v>
      </c>
      <c r="J1141" s="48" t="s">
        <v>7502</v>
      </c>
      <c r="K1141" s="50">
        <v>12</v>
      </c>
      <c r="L1141" s="50" t="s">
        <v>7502</v>
      </c>
    </row>
    <row r="1142" spans="1:12">
      <c r="A1142" s="45" t="s">
        <v>9077</v>
      </c>
      <c r="B1142" s="46"/>
      <c r="C1142" s="47">
        <v>19.87</v>
      </c>
      <c r="D1142" s="47">
        <f t="shared" si="23"/>
        <v>0</v>
      </c>
      <c r="E1142" s="48" t="s">
        <v>8409</v>
      </c>
      <c r="F1142" s="49" t="s">
        <v>7498</v>
      </c>
      <c r="G1142" s="49" t="s">
        <v>7802</v>
      </c>
      <c r="H1142" s="49" t="s">
        <v>7782</v>
      </c>
      <c r="I1142" s="50" t="s">
        <v>7501</v>
      </c>
      <c r="J1142" s="48" t="s">
        <v>7647</v>
      </c>
      <c r="K1142" s="50">
        <v>2</v>
      </c>
      <c r="L1142" s="50" t="s">
        <v>7502</v>
      </c>
    </row>
    <row r="1143" spans="1:12">
      <c r="A1143" s="45" t="s">
        <v>9078</v>
      </c>
      <c r="B1143" s="46"/>
      <c r="C1143" s="47">
        <v>153.11000000000001</v>
      </c>
      <c r="D1143" s="47">
        <f t="shared" si="23"/>
        <v>0</v>
      </c>
      <c r="E1143" s="48" t="s">
        <v>8011</v>
      </c>
      <c r="F1143" s="49" t="s">
        <v>7498</v>
      </c>
      <c r="G1143" s="49" t="s">
        <v>7793</v>
      </c>
      <c r="H1143" s="49" t="s">
        <v>7500</v>
      </c>
      <c r="I1143" s="50" t="s">
        <v>7501</v>
      </c>
      <c r="J1143" s="48" t="s">
        <v>7502</v>
      </c>
      <c r="K1143" s="65">
        <v>12</v>
      </c>
      <c r="L1143" s="50" t="s">
        <v>7502</v>
      </c>
    </row>
    <row r="1144" spans="1:12">
      <c r="A1144" s="45" t="s">
        <v>9079</v>
      </c>
      <c r="B1144" s="46"/>
      <c r="C1144" s="47">
        <v>23.16</v>
      </c>
      <c r="D1144" s="47">
        <f t="shared" si="23"/>
        <v>0</v>
      </c>
      <c r="E1144" s="48" t="s">
        <v>8409</v>
      </c>
      <c r="F1144" s="49" t="s">
        <v>7498</v>
      </c>
      <c r="G1144" s="49" t="s">
        <v>7802</v>
      </c>
      <c r="H1144" s="49" t="s">
        <v>7782</v>
      </c>
      <c r="I1144" s="50" t="s">
        <v>7501</v>
      </c>
      <c r="J1144" s="48" t="s">
        <v>7647</v>
      </c>
      <c r="K1144" s="50">
        <v>2</v>
      </c>
      <c r="L1144" s="50" t="s">
        <v>7502</v>
      </c>
    </row>
    <row r="1145" spans="1:12">
      <c r="A1145" s="45" t="s">
        <v>9080</v>
      </c>
      <c r="B1145" s="46"/>
      <c r="C1145" s="47">
        <v>60.94</v>
      </c>
      <c r="D1145" s="47">
        <f t="shared" si="23"/>
        <v>0</v>
      </c>
      <c r="E1145" s="48" t="s">
        <v>9081</v>
      </c>
      <c r="F1145" s="49" t="s">
        <v>7498</v>
      </c>
      <c r="G1145" s="49" t="s">
        <v>7817</v>
      </c>
      <c r="H1145" s="49" t="s">
        <v>7552</v>
      </c>
      <c r="I1145" s="50" t="s">
        <v>7501</v>
      </c>
      <c r="J1145" s="48" t="s">
        <v>7502</v>
      </c>
      <c r="K1145" s="50">
        <v>12</v>
      </c>
      <c r="L1145" s="50" t="s">
        <v>7502</v>
      </c>
    </row>
    <row r="1146" spans="1:12">
      <c r="A1146" s="45" t="s">
        <v>9082</v>
      </c>
      <c r="B1146" s="46"/>
      <c r="C1146" s="47">
        <v>72.92</v>
      </c>
      <c r="D1146" s="47">
        <f t="shared" si="23"/>
        <v>0</v>
      </c>
      <c r="E1146" s="48" t="s">
        <v>8409</v>
      </c>
      <c r="F1146" s="49" t="s">
        <v>7498</v>
      </c>
      <c r="G1146" s="49" t="s">
        <v>7802</v>
      </c>
      <c r="H1146" s="49" t="s">
        <v>7782</v>
      </c>
      <c r="I1146" s="50" t="s">
        <v>7501</v>
      </c>
      <c r="J1146" s="48" t="s">
        <v>7647</v>
      </c>
      <c r="K1146" s="50">
        <v>2</v>
      </c>
      <c r="L1146" s="50" t="s">
        <v>7502</v>
      </c>
    </row>
    <row r="1147" spans="1:12">
      <c r="A1147" s="45" t="s">
        <v>9083</v>
      </c>
      <c r="B1147" s="46"/>
      <c r="C1147" s="47">
        <v>77.8</v>
      </c>
      <c r="D1147" s="47">
        <f t="shared" si="23"/>
        <v>0</v>
      </c>
      <c r="E1147" s="48" t="s">
        <v>8409</v>
      </c>
      <c r="F1147" s="49" t="s">
        <v>7498</v>
      </c>
      <c r="G1147" s="49" t="s">
        <v>7802</v>
      </c>
      <c r="H1147" s="49" t="s">
        <v>7782</v>
      </c>
      <c r="I1147" s="50" t="s">
        <v>7501</v>
      </c>
      <c r="J1147" s="48" t="s">
        <v>7511</v>
      </c>
      <c r="K1147" s="50">
        <v>6</v>
      </c>
      <c r="L1147" s="50" t="s">
        <v>7502</v>
      </c>
    </row>
    <row r="1148" spans="1:12">
      <c r="A1148" s="45" t="s">
        <v>9084</v>
      </c>
      <c r="B1148" s="46"/>
      <c r="C1148" s="47">
        <v>41.91</v>
      </c>
      <c r="D1148" s="47">
        <f t="shared" si="23"/>
        <v>0</v>
      </c>
      <c r="E1148" s="48" t="s">
        <v>9085</v>
      </c>
      <c r="F1148" s="49" t="s">
        <v>7498</v>
      </c>
      <c r="G1148" s="49" t="s">
        <v>7855</v>
      </c>
      <c r="H1148" s="49" t="s">
        <v>7856</v>
      </c>
      <c r="I1148" s="50" t="s">
        <v>7501</v>
      </c>
      <c r="J1148" s="48" t="s">
        <v>7502</v>
      </c>
      <c r="K1148" s="50">
        <v>12</v>
      </c>
      <c r="L1148" s="50" t="s">
        <v>7502</v>
      </c>
    </row>
    <row r="1149" spans="1:12">
      <c r="A1149" s="45" t="s">
        <v>9086</v>
      </c>
      <c r="B1149" s="46"/>
      <c r="C1149" s="47">
        <v>99.47</v>
      </c>
      <c r="D1149" s="47">
        <f t="shared" si="23"/>
        <v>0</v>
      </c>
      <c r="E1149" s="48" t="s">
        <v>8409</v>
      </c>
      <c r="F1149" s="49" t="s">
        <v>7498</v>
      </c>
      <c r="G1149" s="49" t="s">
        <v>7802</v>
      </c>
      <c r="H1149" s="49" t="s">
        <v>7782</v>
      </c>
      <c r="I1149" s="50" t="s">
        <v>7501</v>
      </c>
      <c r="J1149" s="48" t="s">
        <v>7502</v>
      </c>
      <c r="K1149" s="50">
        <v>8</v>
      </c>
      <c r="L1149" s="50" t="s">
        <v>7502</v>
      </c>
    </row>
    <row r="1150" spans="1:12">
      <c r="A1150" s="45" t="s">
        <v>9087</v>
      </c>
      <c r="B1150" s="47"/>
      <c r="C1150" s="47">
        <v>33.11</v>
      </c>
      <c r="D1150" s="47">
        <f t="shared" si="23"/>
        <v>0</v>
      </c>
      <c r="E1150" s="48" t="s">
        <v>8409</v>
      </c>
      <c r="F1150" s="49" t="s">
        <v>7531</v>
      </c>
      <c r="G1150" s="49" t="s">
        <v>7802</v>
      </c>
      <c r="H1150" s="49" t="s">
        <v>7782</v>
      </c>
      <c r="I1150" s="50" t="s">
        <v>7501</v>
      </c>
      <c r="J1150" s="48" t="s">
        <v>7852</v>
      </c>
      <c r="K1150" s="50">
        <v>1</v>
      </c>
      <c r="L1150" s="50" t="str">
        <f>IF(J1150="Weekly","Weekly",IF(J1150="Biweekly","Weekly","Monthly"))</f>
        <v>Monthly</v>
      </c>
    </row>
    <row r="1151" spans="1:12">
      <c r="A1151" s="45" t="s">
        <v>9088</v>
      </c>
      <c r="B1151" s="46"/>
      <c r="C1151" s="47">
        <v>47.4</v>
      </c>
      <c r="D1151" s="47">
        <f t="shared" si="23"/>
        <v>0</v>
      </c>
      <c r="E1151" s="48" t="s">
        <v>9085</v>
      </c>
      <c r="F1151" s="49" t="s">
        <v>7531</v>
      </c>
      <c r="G1151" s="49" t="s">
        <v>7855</v>
      </c>
      <c r="H1151" s="49" t="s">
        <v>7856</v>
      </c>
      <c r="I1151" s="50" t="s">
        <v>7501</v>
      </c>
      <c r="J1151" s="48" t="s">
        <v>7502</v>
      </c>
      <c r="K1151" s="50">
        <v>10</v>
      </c>
      <c r="L1151" s="50" t="s">
        <v>7502</v>
      </c>
    </row>
    <row r="1152" spans="1:12">
      <c r="A1152" s="45" t="s">
        <v>9089</v>
      </c>
      <c r="B1152" s="46"/>
      <c r="C1152" s="47">
        <v>65.02</v>
      </c>
      <c r="D1152" s="47">
        <f t="shared" si="23"/>
        <v>0</v>
      </c>
      <c r="E1152" s="48" t="s">
        <v>8348</v>
      </c>
      <c r="F1152" s="49" t="s">
        <v>7498</v>
      </c>
      <c r="G1152" s="49" t="s">
        <v>8111</v>
      </c>
      <c r="H1152" s="49" t="s">
        <v>7500</v>
      </c>
      <c r="I1152" s="50" t="s">
        <v>7501</v>
      </c>
      <c r="J1152" s="48" t="s">
        <v>7502</v>
      </c>
      <c r="K1152" s="50">
        <v>12</v>
      </c>
      <c r="L1152" s="50" t="s">
        <v>7502</v>
      </c>
    </row>
    <row r="1153" spans="1:12">
      <c r="A1153" s="45" t="s">
        <v>9090</v>
      </c>
      <c r="B1153" s="46"/>
      <c r="C1153" s="47">
        <v>92.88</v>
      </c>
      <c r="D1153" s="47">
        <f t="shared" si="23"/>
        <v>0</v>
      </c>
      <c r="E1153" s="48" t="s">
        <v>9091</v>
      </c>
      <c r="F1153" s="49" t="s">
        <v>7498</v>
      </c>
      <c r="G1153" s="49" t="s">
        <v>7960</v>
      </c>
      <c r="H1153" s="49" t="s">
        <v>7821</v>
      </c>
      <c r="I1153" s="50" t="s">
        <v>7501</v>
      </c>
      <c r="J1153" s="48" t="s">
        <v>7502</v>
      </c>
      <c r="K1153" s="50">
        <v>15</v>
      </c>
      <c r="L1153" s="50" t="s">
        <v>7502</v>
      </c>
    </row>
    <row r="1154" spans="1:12">
      <c r="A1154" s="45" t="s">
        <v>9092</v>
      </c>
      <c r="B1154" s="46"/>
      <c r="C1154" s="47">
        <v>82.23</v>
      </c>
      <c r="D1154" s="47">
        <f t="shared" si="23"/>
        <v>0</v>
      </c>
      <c r="E1154" s="48" t="s">
        <v>7819</v>
      </c>
      <c r="F1154" s="49" t="s">
        <v>7498</v>
      </c>
      <c r="G1154" s="49" t="s">
        <v>7820</v>
      </c>
      <c r="H1154" s="49" t="s">
        <v>7821</v>
      </c>
      <c r="I1154" s="50" t="s">
        <v>7501</v>
      </c>
      <c r="J1154" s="48" t="s">
        <v>7502</v>
      </c>
      <c r="K1154" s="50">
        <v>12</v>
      </c>
      <c r="L1154" s="50" t="s">
        <v>7502</v>
      </c>
    </row>
    <row r="1155" spans="1:12">
      <c r="A1155" s="45" t="s">
        <v>9093</v>
      </c>
      <c r="B1155" s="46"/>
      <c r="C1155" s="47">
        <v>54.13</v>
      </c>
      <c r="D1155" s="47">
        <f t="shared" si="23"/>
        <v>0</v>
      </c>
      <c r="E1155" s="48" t="s">
        <v>9094</v>
      </c>
      <c r="F1155" s="49" t="s">
        <v>7498</v>
      </c>
      <c r="G1155" s="49" t="s">
        <v>7802</v>
      </c>
      <c r="H1155" s="49" t="s">
        <v>7782</v>
      </c>
      <c r="I1155" s="50" t="s">
        <v>7501</v>
      </c>
      <c r="J1155" s="48" t="s">
        <v>7502</v>
      </c>
      <c r="K1155" s="50">
        <v>11</v>
      </c>
      <c r="L1155" s="50" t="s">
        <v>7502</v>
      </c>
    </row>
    <row r="1156" spans="1:12">
      <c r="A1156" s="45" t="s">
        <v>9095</v>
      </c>
      <c r="B1156" s="46"/>
      <c r="C1156" s="47">
        <v>86.33</v>
      </c>
      <c r="D1156" s="47">
        <f t="shared" si="23"/>
        <v>0</v>
      </c>
      <c r="E1156" s="49" t="s">
        <v>8531</v>
      </c>
      <c r="F1156" s="49" t="s">
        <v>7507</v>
      </c>
      <c r="G1156" s="49" t="s">
        <v>7796</v>
      </c>
      <c r="H1156" s="49" t="s">
        <v>7500</v>
      </c>
      <c r="I1156" s="50" t="s">
        <v>7630</v>
      </c>
      <c r="J1156" s="48" t="s">
        <v>7511</v>
      </c>
      <c r="K1156" s="50">
        <v>6</v>
      </c>
      <c r="L1156" s="50" t="s">
        <v>7502</v>
      </c>
    </row>
    <row r="1157" spans="1:12">
      <c r="A1157" s="56" t="s">
        <v>9096</v>
      </c>
      <c r="B1157" s="78"/>
      <c r="C1157" s="59">
        <v>180</v>
      </c>
      <c r="D1157" s="47">
        <f t="shared" si="23"/>
        <v>0</v>
      </c>
      <c r="E1157" s="54" t="s">
        <v>8250</v>
      </c>
      <c r="F1157" s="54" t="s">
        <v>7518</v>
      </c>
      <c r="G1157" s="54" t="s">
        <v>7499</v>
      </c>
      <c r="H1157" s="54" t="s">
        <v>7500</v>
      </c>
      <c r="I1157" s="53" t="s">
        <v>7501</v>
      </c>
      <c r="J1157" s="79" t="s">
        <v>7502</v>
      </c>
      <c r="K1157" s="55">
        <v>10</v>
      </c>
      <c r="L1157" s="53" t="s">
        <v>7502</v>
      </c>
    </row>
    <row r="1158" spans="1:12">
      <c r="A1158" s="45" t="s">
        <v>9097</v>
      </c>
      <c r="B1158" s="46"/>
      <c r="C1158" s="47">
        <v>61.84</v>
      </c>
      <c r="D1158" s="47">
        <f t="shared" si="23"/>
        <v>0</v>
      </c>
      <c r="E1158" s="48" t="s">
        <v>7792</v>
      </c>
      <c r="F1158" s="49" t="s">
        <v>7518</v>
      </c>
      <c r="G1158" s="49" t="s">
        <v>7793</v>
      </c>
      <c r="H1158" s="49" t="s">
        <v>7500</v>
      </c>
      <c r="I1158" s="50" t="s">
        <v>7501</v>
      </c>
      <c r="J1158" s="48" t="s">
        <v>7511</v>
      </c>
      <c r="K1158" s="50">
        <v>6</v>
      </c>
      <c r="L1158" s="50" t="s">
        <v>7502</v>
      </c>
    </row>
    <row r="1159" spans="1:12">
      <c r="A1159" s="45" t="s">
        <v>9098</v>
      </c>
      <c r="B1159" s="46"/>
      <c r="C1159" s="47">
        <v>59.97</v>
      </c>
      <c r="D1159" s="47">
        <f t="shared" si="23"/>
        <v>0</v>
      </c>
      <c r="E1159" s="48" t="s">
        <v>7598</v>
      </c>
      <c r="F1159" s="49" t="s">
        <v>7651</v>
      </c>
      <c r="G1159" s="49" t="s">
        <v>7499</v>
      </c>
      <c r="H1159" s="49" t="s">
        <v>7500</v>
      </c>
      <c r="I1159" s="50" t="s">
        <v>7501</v>
      </c>
      <c r="J1159" s="48" t="s">
        <v>7502</v>
      </c>
      <c r="K1159" s="50">
        <v>8</v>
      </c>
      <c r="L1159" s="50" t="s">
        <v>7502</v>
      </c>
    </row>
    <row r="1160" spans="1:12">
      <c r="A1160" s="45" t="s">
        <v>9099</v>
      </c>
      <c r="B1160" s="46"/>
      <c r="C1160" s="47">
        <v>74.48</v>
      </c>
      <c r="D1160" s="47">
        <f t="shared" si="23"/>
        <v>0</v>
      </c>
      <c r="E1160" s="48" t="s">
        <v>8219</v>
      </c>
      <c r="F1160" s="49" t="s">
        <v>7505</v>
      </c>
      <c r="G1160" s="49" t="s">
        <v>7817</v>
      </c>
      <c r="H1160" s="49" t="s">
        <v>7552</v>
      </c>
      <c r="I1160" s="50" t="s">
        <v>7501</v>
      </c>
      <c r="J1160" s="48" t="s">
        <v>7502</v>
      </c>
      <c r="K1160" s="50">
        <v>12</v>
      </c>
      <c r="L1160" s="50" t="s">
        <v>7502</v>
      </c>
    </row>
    <row r="1161" spans="1:12">
      <c r="A1161" s="45" t="s">
        <v>9100</v>
      </c>
      <c r="B1161" s="46"/>
      <c r="C1161" s="47">
        <v>36</v>
      </c>
      <c r="D1161" s="47">
        <f t="shared" si="23"/>
        <v>0</v>
      </c>
      <c r="E1161" s="48" t="s">
        <v>9101</v>
      </c>
      <c r="F1161" s="49" t="s">
        <v>7531</v>
      </c>
      <c r="G1161" s="49" t="s">
        <v>7499</v>
      </c>
      <c r="H1161" s="49" t="s">
        <v>7500</v>
      </c>
      <c r="I1161" s="50" t="s">
        <v>7501</v>
      </c>
      <c r="J1161" s="48" t="s">
        <v>7647</v>
      </c>
      <c r="K1161" s="50">
        <v>4</v>
      </c>
      <c r="L1161" s="50" t="s">
        <v>7502</v>
      </c>
    </row>
    <row r="1162" spans="1:12">
      <c r="A1162" s="45" t="s">
        <v>9102</v>
      </c>
      <c r="B1162" s="46"/>
      <c r="C1162" s="47">
        <v>180.58</v>
      </c>
      <c r="D1162" s="47">
        <f t="shared" si="23"/>
        <v>0</v>
      </c>
      <c r="E1162" s="48" t="s">
        <v>7819</v>
      </c>
      <c r="F1162" s="49" t="s">
        <v>7539</v>
      </c>
      <c r="G1162" s="49" t="s">
        <v>7820</v>
      </c>
      <c r="H1162" s="49" t="s">
        <v>7821</v>
      </c>
      <c r="I1162" s="50" t="s">
        <v>7501</v>
      </c>
      <c r="J1162" s="48" t="s">
        <v>7534</v>
      </c>
      <c r="K1162" s="50">
        <v>50</v>
      </c>
      <c r="L1162" s="50" t="s">
        <v>7534</v>
      </c>
    </row>
    <row r="1163" spans="1:12">
      <c r="A1163" s="51" t="s">
        <v>9103</v>
      </c>
      <c r="B1163" s="43"/>
      <c r="C1163" s="58">
        <v>353.01</v>
      </c>
      <c r="D1163" s="47">
        <f t="shared" si="23"/>
        <v>0</v>
      </c>
      <c r="E1163" s="52" t="s">
        <v>7525</v>
      </c>
      <c r="F1163" s="52" t="s">
        <v>7523</v>
      </c>
      <c r="G1163" s="52" t="s">
        <v>7526</v>
      </c>
      <c r="H1163" s="52" t="s">
        <v>7500</v>
      </c>
      <c r="I1163" s="53" t="s">
        <v>7501</v>
      </c>
      <c r="J1163" s="54" t="s">
        <v>7534</v>
      </c>
      <c r="K1163" s="55">
        <v>51</v>
      </c>
      <c r="L1163" s="53" t="s">
        <v>7534</v>
      </c>
    </row>
    <row r="1164" spans="1:12" ht="24">
      <c r="A1164" s="51" t="s">
        <v>9104</v>
      </c>
      <c r="B1164" s="43"/>
      <c r="C1164" s="47">
        <v>96.16</v>
      </c>
      <c r="D1164" s="47">
        <f t="shared" si="23"/>
        <v>0</v>
      </c>
      <c r="E1164" s="52" t="s">
        <v>7810</v>
      </c>
      <c r="F1164" s="52" t="s">
        <v>7523</v>
      </c>
      <c r="G1164" s="52" t="s">
        <v>7526</v>
      </c>
      <c r="H1164" s="52" t="s">
        <v>7500</v>
      </c>
      <c r="I1164" s="53" t="s">
        <v>7501</v>
      </c>
      <c r="J1164" s="54" t="s">
        <v>7534</v>
      </c>
      <c r="K1164" s="55">
        <v>52</v>
      </c>
      <c r="L1164" s="53" t="s">
        <v>7534</v>
      </c>
    </row>
    <row r="1165" spans="1:12">
      <c r="A1165" s="45" t="s">
        <v>9105</v>
      </c>
      <c r="B1165" s="46"/>
      <c r="C1165" s="47">
        <v>85.28</v>
      </c>
      <c r="D1165" s="47">
        <f t="shared" si="23"/>
        <v>0</v>
      </c>
      <c r="E1165" s="48" t="s">
        <v>8908</v>
      </c>
      <c r="F1165" s="49" t="s">
        <v>7515</v>
      </c>
      <c r="G1165" s="49" t="s">
        <v>7793</v>
      </c>
      <c r="H1165" s="49" t="s">
        <v>7500</v>
      </c>
      <c r="I1165" s="50" t="s">
        <v>7501</v>
      </c>
      <c r="J1165" s="48" t="s">
        <v>7502</v>
      </c>
      <c r="K1165" s="50">
        <v>12</v>
      </c>
      <c r="L1165" s="50" t="s">
        <v>7502</v>
      </c>
    </row>
    <row r="1166" spans="1:12">
      <c r="A1166" s="45" t="s">
        <v>9106</v>
      </c>
      <c r="B1166" s="46"/>
      <c r="C1166" s="47">
        <v>38.75</v>
      </c>
      <c r="D1166" s="47">
        <f t="shared" si="23"/>
        <v>0</v>
      </c>
      <c r="E1166" s="49" t="s">
        <v>9107</v>
      </c>
      <c r="F1166" s="49" t="s">
        <v>7515</v>
      </c>
      <c r="G1166" s="49" t="s">
        <v>9108</v>
      </c>
      <c r="H1166" s="49" t="s">
        <v>7851</v>
      </c>
      <c r="I1166" s="50" t="s">
        <v>7501</v>
      </c>
      <c r="J1166" s="48" t="s">
        <v>7511</v>
      </c>
      <c r="K1166" s="50">
        <v>6</v>
      </c>
      <c r="L1166" s="50" t="s">
        <v>7502</v>
      </c>
    </row>
    <row r="1167" spans="1:12">
      <c r="A1167" s="45" t="s">
        <v>9109</v>
      </c>
      <c r="B1167" s="46"/>
      <c r="C1167" s="47">
        <v>31.65</v>
      </c>
      <c r="D1167" s="47">
        <f t="shared" si="23"/>
        <v>0</v>
      </c>
      <c r="E1167" s="48" t="s">
        <v>9110</v>
      </c>
      <c r="F1167" s="49" t="s">
        <v>7515</v>
      </c>
      <c r="G1167" s="49" t="s">
        <v>7941</v>
      </c>
      <c r="H1167" s="49" t="s">
        <v>7500</v>
      </c>
      <c r="I1167" s="50" t="s">
        <v>7630</v>
      </c>
      <c r="J1167" s="48" t="s">
        <v>7502</v>
      </c>
      <c r="K1167" s="50">
        <v>12</v>
      </c>
      <c r="L1167" s="50" t="s">
        <v>7502</v>
      </c>
    </row>
    <row r="1168" spans="1:12" ht="24">
      <c r="A1168" s="51" t="s">
        <v>9111</v>
      </c>
      <c r="B1168" s="43"/>
      <c r="C1168" s="47">
        <v>98.97</v>
      </c>
      <c r="D1168" s="47">
        <f t="shared" si="23"/>
        <v>0</v>
      </c>
      <c r="E1168" s="73" t="s">
        <v>9046</v>
      </c>
      <c r="F1168" s="74" t="s">
        <v>7515</v>
      </c>
      <c r="G1168" s="52" t="s">
        <v>7806</v>
      </c>
      <c r="H1168" s="52" t="s">
        <v>7552</v>
      </c>
      <c r="I1168" s="53" t="s">
        <v>7630</v>
      </c>
      <c r="J1168" s="52" t="s">
        <v>7502</v>
      </c>
      <c r="K1168" s="55">
        <v>12</v>
      </c>
      <c r="L1168" s="53" t="s">
        <v>7502</v>
      </c>
    </row>
    <row r="1169" spans="1:12">
      <c r="A1169" s="45" t="s">
        <v>9112</v>
      </c>
      <c r="B1169" s="46"/>
      <c r="C1169" s="47">
        <v>56.63</v>
      </c>
      <c r="D1169" s="47">
        <f t="shared" si="23"/>
        <v>0</v>
      </c>
      <c r="E1169" s="48" t="s">
        <v>9113</v>
      </c>
      <c r="F1169" s="49" t="s">
        <v>7515</v>
      </c>
      <c r="G1169" s="49" t="s">
        <v>8111</v>
      </c>
      <c r="H1169" s="49" t="s">
        <v>7500</v>
      </c>
      <c r="I1169" s="50" t="s">
        <v>7501</v>
      </c>
      <c r="J1169" s="48" t="s">
        <v>7502</v>
      </c>
      <c r="K1169" s="50">
        <v>12</v>
      </c>
      <c r="L1169" s="50" t="s">
        <v>7502</v>
      </c>
    </row>
    <row r="1170" spans="1:12">
      <c r="A1170" s="51" t="s">
        <v>9114</v>
      </c>
      <c r="B1170" s="43"/>
      <c r="C1170" s="72">
        <v>47.97</v>
      </c>
      <c r="D1170" s="47">
        <f t="shared" si="23"/>
        <v>0</v>
      </c>
      <c r="E1170" s="61" t="s">
        <v>7981</v>
      </c>
      <c r="F1170" s="61" t="s">
        <v>7645</v>
      </c>
      <c r="G1170" s="61" t="s">
        <v>7499</v>
      </c>
      <c r="H1170" s="61" t="s">
        <v>7500</v>
      </c>
      <c r="I1170" s="62" t="s">
        <v>7501</v>
      </c>
      <c r="J1170" s="61" t="s">
        <v>7511</v>
      </c>
      <c r="K1170" s="64">
        <v>6</v>
      </c>
      <c r="L1170" s="62" t="s">
        <v>7502</v>
      </c>
    </row>
    <row r="1171" spans="1:12">
      <c r="A1171" s="45" t="s">
        <v>9115</v>
      </c>
      <c r="B1171" s="46"/>
      <c r="C1171" s="47">
        <v>32.97</v>
      </c>
      <c r="D1171" s="47">
        <f t="shared" si="23"/>
        <v>0</v>
      </c>
      <c r="E1171" s="48" t="s">
        <v>9053</v>
      </c>
      <c r="F1171" s="49" t="s">
        <v>7545</v>
      </c>
      <c r="G1171" s="49" t="s">
        <v>7499</v>
      </c>
      <c r="H1171" s="49" t="s">
        <v>7500</v>
      </c>
      <c r="I1171" s="50" t="s">
        <v>7501</v>
      </c>
      <c r="J1171" s="48" t="s">
        <v>7502</v>
      </c>
      <c r="K1171" s="50">
        <v>13</v>
      </c>
      <c r="L1171" s="50" t="s">
        <v>7502</v>
      </c>
    </row>
    <row r="1172" spans="1:12">
      <c r="A1172" s="45" t="s">
        <v>9116</v>
      </c>
      <c r="B1172" s="47"/>
      <c r="C1172" s="47">
        <v>8.42</v>
      </c>
      <c r="D1172" s="47">
        <f t="shared" si="23"/>
        <v>0</v>
      </c>
      <c r="E1172" s="48" t="s">
        <v>7994</v>
      </c>
      <c r="F1172" s="49" t="s">
        <v>7531</v>
      </c>
      <c r="G1172" s="49" t="s">
        <v>7793</v>
      </c>
      <c r="H1172" s="49" t="s">
        <v>7500</v>
      </c>
      <c r="I1172" s="50" t="s">
        <v>7501</v>
      </c>
      <c r="J1172" s="48" t="s">
        <v>7852</v>
      </c>
      <c r="K1172" s="65">
        <v>1</v>
      </c>
      <c r="L1172" s="50" t="str">
        <f>IF(J1172="Weekly","Weekly",IF(J1172="Biweekly","Weekly","Monthly"))</f>
        <v>Monthly</v>
      </c>
    </row>
    <row r="1173" spans="1:12">
      <c r="A1173" s="51" t="s">
        <v>9117</v>
      </c>
      <c r="B1173" s="43"/>
      <c r="C1173" s="47">
        <v>481.13</v>
      </c>
      <c r="D1173" s="47">
        <f t="shared" si="23"/>
        <v>0</v>
      </c>
      <c r="E1173" s="52" t="s">
        <v>7525</v>
      </c>
      <c r="F1173" s="52" t="s">
        <v>7741</v>
      </c>
      <c r="G1173" s="52" t="s">
        <v>7526</v>
      </c>
      <c r="H1173" s="52" t="s">
        <v>7500</v>
      </c>
      <c r="I1173" s="53" t="s">
        <v>7501</v>
      </c>
      <c r="J1173" s="54" t="s">
        <v>7534</v>
      </c>
      <c r="K1173" s="55">
        <v>51</v>
      </c>
      <c r="L1173" s="53" t="s">
        <v>7534</v>
      </c>
    </row>
    <row r="1174" spans="1:12">
      <c r="A1174" s="56" t="s">
        <v>9118</v>
      </c>
      <c r="B1174" s="43"/>
      <c r="C1174" s="58">
        <v>138.51</v>
      </c>
      <c r="D1174" s="47">
        <f t="shared" si="23"/>
        <v>0</v>
      </c>
      <c r="E1174" s="61" t="s">
        <v>7525</v>
      </c>
      <c r="F1174" s="61" t="s">
        <v>7523</v>
      </c>
      <c r="G1174" s="61" t="s">
        <v>7526</v>
      </c>
      <c r="H1174" s="61" t="s">
        <v>7500</v>
      </c>
      <c r="I1174" s="62" t="s">
        <v>7501</v>
      </c>
      <c r="J1174" s="61" t="s">
        <v>7647</v>
      </c>
      <c r="K1174" s="64">
        <v>4</v>
      </c>
      <c r="L1174" s="62" t="s">
        <v>7502</v>
      </c>
    </row>
    <row r="1175" spans="1:12">
      <c r="A1175" s="56" t="s">
        <v>9119</v>
      </c>
      <c r="B1175" s="43"/>
      <c r="C1175" s="58">
        <v>31.97</v>
      </c>
      <c r="D1175" s="47">
        <v>0</v>
      </c>
      <c r="E1175" s="52" t="s">
        <v>9120</v>
      </c>
      <c r="F1175" s="52" t="s">
        <v>7531</v>
      </c>
      <c r="G1175" s="52" t="s">
        <v>7793</v>
      </c>
      <c r="H1175" s="52" t="s">
        <v>7500</v>
      </c>
      <c r="I1175" s="53" t="s">
        <v>7501</v>
      </c>
      <c r="J1175" s="52" t="s">
        <v>7852</v>
      </c>
      <c r="K1175" s="55">
        <v>1</v>
      </c>
      <c r="L1175" s="53" t="s">
        <v>7502</v>
      </c>
    </row>
    <row r="1176" spans="1:12">
      <c r="A1176" s="45" t="s">
        <v>9121</v>
      </c>
      <c r="B1176" s="46"/>
      <c r="C1176" s="47">
        <v>138.54</v>
      </c>
      <c r="D1176" s="47">
        <f t="shared" ref="D1176:D1198" si="24">B1176*C1176</f>
        <v>0</v>
      </c>
      <c r="E1176" s="48" t="s">
        <v>7775</v>
      </c>
      <c r="F1176" s="49" t="s">
        <v>7596</v>
      </c>
      <c r="G1176" s="49" t="s">
        <v>7526</v>
      </c>
      <c r="H1176" s="49" t="s">
        <v>7500</v>
      </c>
      <c r="I1176" s="50" t="s">
        <v>7501</v>
      </c>
      <c r="J1176" s="48" t="s">
        <v>7502</v>
      </c>
      <c r="K1176" s="50">
        <v>12</v>
      </c>
      <c r="L1176" s="50" t="s">
        <v>7502</v>
      </c>
    </row>
    <row r="1177" spans="1:12">
      <c r="A1177" s="45" t="s">
        <v>9122</v>
      </c>
      <c r="B1177" s="46"/>
      <c r="C1177" s="47">
        <v>71.739999999999995</v>
      </c>
      <c r="D1177" s="47">
        <f t="shared" si="24"/>
        <v>0</v>
      </c>
      <c r="E1177" s="48" t="s">
        <v>9123</v>
      </c>
      <c r="F1177" s="49" t="s">
        <v>7515</v>
      </c>
      <c r="G1177" s="49" t="s">
        <v>7817</v>
      </c>
      <c r="H1177" s="49" t="s">
        <v>7552</v>
      </c>
      <c r="I1177" s="50" t="s">
        <v>7501</v>
      </c>
      <c r="J1177" s="48" t="s">
        <v>7502</v>
      </c>
      <c r="K1177" s="50">
        <v>11</v>
      </c>
      <c r="L1177" s="50" t="s">
        <v>7502</v>
      </c>
    </row>
    <row r="1178" spans="1:12">
      <c r="A1178" s="45" t="s">
        <v>9124</v>
      </c>
      <c r="B1178" s="46"/>
      <c r="C1178" s="47">
        <v>162.84</v>
      </c>
      <c r="D1178" s="47">
        <f t="shared" si="24"/>
        <v>0</v>
      </c>
      <c r="E1178" s="48" t="s">
        <v>8011</v>
      </c>
      <c r="F1178" s="49" t="s">
        <v>7515</v>
      </c>
      <c r="G1178" s="49" t="s">
        <v>7793</v>
      </c>
      <c r="H1178" s="49" t="s">
        <v>7500</v>
      </c>
      <c r="I1178" s="50" t="s">
        <v>7501</v>
      </c>
      <c r="J1178" s="48" t="s">
        <v>7502</v>
      </c>
      <c r="K1178" s="65">
        <v>12</v>
      </c>
      <c r="L1178" s="50" t="s">
        <v>7502</v>
      </c>
    </row>
    <row r="1179" spans="1:12">
      <c r="A1179" s="45" t="s">
        <v>9125</v>
      </c>
      <c r="B1179" s="47"/>
      <c r="C1179" s="47">
        <v>7.93</v>
      </c>
      <c r="D1179" s="47">
        <f t="shared" si="24"/>
        <v>0</v>
      </c>
      <c r="E1179" s="48" t="s">
        <v>8110</v>
      </c>
      <c r="F1179" s="49" t="s">
        <v>7596</v>
      </c>
      <c r="G1179" s="49" t="s">
        <v>8111</v>
      </c>
      <c r="H1179" s="49" t="s">
        <v>7500</v>
      </c>
      <c r="I1179" s="50" t="s">
        <v>7501</v>
      </c>
      <c r="J1179" s="48" t="s">
        <v>7852</v>
      </c>
      <c r="K1179" s="50">
        <v>1</v>
      </c>
      <c r="L1179" s="50" t="str">
        <f>IF(J1179="Weekly","Weekly",IF(J1179="Biweekly","Weekly","Monthly"))</f>
        <v>Monthly</v>
      </c>
    </row>
    <row r="1180" spans="1:12">
      <c r="A1180" s="45" t="s">
        <v>9126</v>
      </c>
      <c r="B1180" s="46"/>
      <c r="C1180" s="47">
        <v>71.97</v>
      </c>
      <c r="D1180" s="47">
        <f t="shared" si="24"/>
        <v>0</v>
      </c>
      <c r="E1180" s="48" t="s">
        <v>8165</v>
      </c>
      <c r="F1180" s="49" t="s">
        <v>7515</v>
      </c>
      <c r="G1180" s="49" t="s">
        <v>7941</v>
      </c>
      <c r="H1180" s="49" t="s">
        <v>7500</v>
      </c>
      <c r="I1180" s="50" t="s">
        <v>7501</v>
      </c>
      <c r="J1180" s="48" t="s">
        <v>7502</v>
      </c>
      <c r="K1180" s="50">
        <v>12</v>
      </c>
      <c r="L1180" s="50" t="s">
        <v>7502</v>
      </c>
    </row>
    <row r="1181" spans="1:12">
      <c r="A1181" s="45" t="s">
        <v>9127</v>
      </c>
      <c r="B1181" s="46"/>
      <c r="C1181" s="47">
        <v>37.47</v>
      </c>
      <c r="D1181" s="47">
        <f t="shared" si="24"/>
        <v>0</v>
      </c>
      <c r="E1181" s="48" t="s">
        <v>8186</v>
      </c>
      <c r="F1181" s="49" t="s">
        <v>7515</v>
      </c>
      <c r="G1181" s="49" t="s">
        <v>8187</v>
      </c>
      <c r="H1181" s="49" t="s">
        <v>7500</v>
      </c>
      <c r="I1181" s="50" t="s">
        <v>7501</v>
      </c>
      <c r="J1181" s="48" t="s">
        <v>7502</v>
      </c>
      <c r="K1181" s="50">
        <v>12</v>
      </c>
      <c r="L1181" s="50" t="s">
        <v>7502</v>
      </c>
    </row>
    <row r="1182" spans="1:12">
      <c r="A1182" s="45" t="s">
        <v>9128</v>
      </c>
      <c r="B1182" s="46"/>
      <c r="C1182" s="47">
        <v>89.97</v>
      </c>
      <c r="D1182" s="47">
        <f t="shared" si="24"/>
        <v>0</v>
      </c>
      <c r="E1182" s="48" t="s">
        <v>8346</v>
      </c>
      <c r="F1182" s="49" t="s">
        <v>7515</v>
      </c>
      <c r="G1182" s="49" t="s">
        <v>7972</v>
      </c>
      <c r="H1182" s="49" t="s">
        <v>7500</v>
      </c>
      <c r="I1182" s="50" t="s">
        <v>7501</v>
      </c>
      <c r="J1182" s="48" t="s">
        <v>7502</v>
      </c>
      <c r="K1182" s="76">
        <v>12</v>
      </c>
      <c r="L1182" s="50" t="s">
        <v>7502</v>
      </c>
    </row>
    <row r="1183" spans="1:12">
      <c r="A1183" s="45" t="s">
        <v>9129</v>
      </c>
      <c r="B1183" s="46"/>
      <c r="C1183" s="47">
        <v>68.5</v>
      </c>
      <c r="D1183" s="47">
        <f t="shared" si="24"/>
        <v>0</v>
      </c>
      <c r="E1183" s="48" t="s">
        <v>8110</v>
      </c>
      <c r="F1183" s="49" t="s">
        <v>7596</v>
      </c>
      <c r="G1183" s="49" t="s">
        <v>8111</v>
      </c>
      <c r="H1183" s="49" t="s">
        <v>7500</v>
      </c>
      <c r="I1183" s="50" t="s">
        <v>7501</v>
      </c>
      <c r="J1183" s="48" t="s">
        <v>7502</v>
      </c>
      <c r="K1183" s="50">
        <v>12</v>
      </c>
      <c r="L1183" s="50" t="s">
        <v>7502</v>
      </c>
    </row>
    <row r="1184" spans="1:12">
      <c r="A1184" s="45" t="s">
        <v>9130</v>
      </c>
      <c r="B1184" s="46"/>
      <c r="C1184" s="47">
        <v>115.44</v>
      </c>
      <c r="D1184" s="47">
        <f t="shared" si="24"/>
        <v>0</v>
      </c>
      <c r="E1184" s="48" t="s">
        <v>7888</v>
      </c>
      <c r="F1184" s="49" t="s">
        <v>7596</v>
      </c>
      <c r="G1184" s="49" t="s">
        <v>7526</v>
      </c>
      <c r="H1184" s="49" t="s">
        <v>7500</v>
      </c>
      <c r="I1184" s="50" t="s">
        <v>7501</v>
      </c>
      <c r="J1184" s="48" t="s">
        <v>7502</v>
      </c>
      <c r="K1184" s="50">
        <v>11</v>
      </c>
      <c r="L1184" s="50" t="s">
        <v>7502</v>
      </c>
    </row>
    <row r="1185" spans="1:12">
      <c r="A1185" s="45" t="s">
        <v>9131</v>
      </c>
      <c r="B1185" s="46"/>
      <c r="C1185" s="47">
        <v>63.97</v>
      </c>
      <c r="D1185" s="47">
        <f t="shared" si="24"/>
        <v>0</v>
      </c>
      <c r="E1185" s="48" t="s">
        <v>8281</v>
      </c>
      <c r="F1185" s="49" t="s">
        <v>7596</v>
      </c>
      <c r="G1185" s="49" t="s">
        <v>7793</v>
      </c>
      <c r="H1185" s="49" t="s">
        <v>7500</v>
      </c>
      <c r="I1185" s="50" t="s">
        <v>7501</v>
      </c>
      <c r="J1185" s="48" t="s">
        <v>7511</v>
      </c>
      <c r="K1185" s="50">
        <v>6</v>
      </c>
      <c r="L1185" s="50" t="s">
        <v>7502</v>
      </c>
    </row>
    <row r="1186" spans="1:12">
      <c r="A1186" s="45" t="s">
        <v>9132</v>
      </c>
      <c r="B1186" s="46"/>
      <c r="C1186" s="47">
        <v>77.790000000000006</v>
      </c>
      <c r="D1186" s="47">
        <f t="shared" si="24"/>
        <v>0</v>
      </c>
      <c r="E1186" s="48" t="s">
        <v>7819</v>
      </c>
      <c r="F1186" s="49" t="s">
        <v>7515</v>
      </c>
      <c r="G1186" s="49" t="s">
        <v>7820</v>
      </c>
      <c r="H1186" s="49" t="s">
        <v>7821</v>
      </c>
      <c r="I1186" s="50" t="s">
        <v>7501</v>
      </c>
      <c r="J1186" s="48" t="s">
        <v>7502</v>
      </c>
      <c r="K1186" s="50">
        <v>12</v>
      </c>
      <c r="L1186" s="50" t="s">
        <v>7502</v>
      </c>
    </row>
    <row r="1187" spans="1:12">
      <c r="A1187" s="45" t="s">
        <v>9133</v>
      </c>
      <c r="B1187" s="46"/>
      <c r="C1187" s="47">
        <v>194.97</v>
      </c>
      <c r="D1187" s="47">
        <f t="shared" si="24"/>
        <v>0</v>
      </c>
      <c r="E1187" s="48" t="s">
        <v>7819</v>
      </c>
      <c r="F1187" s="49" t="s">
        <v>7515</v>
      </c>
      <c r="G1187" s="49" t="s">
        <v>7820</v>
      </c>
      <c r="H1187" s="49" t="s">
        <v>7821</v>
      </c>
      <c r="I1187" s="50" t="s">
        <v>7501</v>
      </c>
      <c r="J1187" s="48" t="s">
        <v>7502</v>
      </c>
      <c r="K1187" s="50">
        <v>12</v>
      </c>
      <c r="L1187" s="50" t="s">
        <v>7502</v>
      </c>
    </row>
    <row r="1188" spans="1:12">
      <c r="A1188" s="51" t="s">
        <v>9134</v>
      </c>
      <c r="B1188" s="43"/>
      <c r="C1188" s="47">
        <v>159.91999999999999</v>
      </c>
      <c r="D1188" s="47">
        <f t="shared" si="24"/>
        <v>0</v>
      </c>
      <c r="E1188" s="52" t="s">
        <v>7832</v>
      </c>
      <c r="F1188" s="52" t="s">
        <v>7507</v>
      </c>
      <c r="G1188" s="52" t="s">
        <v>7793</v>
      </c>
      <c r="H1188" s="52" t="s">
        <v>7500</v>
      </c>
      <c r="I1188" s="53" t="s">
        <v>7501</v>
      </c>
      <c r="J1188" s="54" t="s">
        <v>7511</v>
      </c>
      <c r="K1188" s="55">
        <v>8</v>
      </c>
      <c r="L1188" s="53" t="s">
        <v>7502</v>
      </c>
    </row>
    <row r="1189" spans="1:12">
      <c r="A1189" s="45" t="s">
        <v>9135</v>
      </c>
      <c r="B1189" s="46"/>
      <c r="C1189" s="47">
        <v>99.43</v>
      </c>
      <c r="D1189" s="47">
        <f t="shared" si="24"/>
        <v>0</v>
      </c>
      <c r="E1189" s="48" t="s">
        <v>9136</v>
      </c>
      <c r="F1189" s="49" t="s">
        <v>7515</v>
      </c>
      <c r="G1189" s="49" t="s">
        <v>7802</v>
      </c>
      <c r="H1189" s="49" t="s">
        <v>7782</v>
      </c>
      <c r="I1189" s="50" t="s">
        <v>7501</v>
      </c>
      <c r="J1189" s="48" t="s">
        <v>7502</v>
      </c>
      <c r="K1189" s="50">
        <v>11</v>
      </c>
      <c r="L1189" s="50" t="s">
        <v>7502</v>
      </c>
    </row>
    <row r="1190" spans="1:12">
      <c r="A1190" s="45" t="s">
        <v>9137</v>
      </c>
      <c r="B1190" s="46"/>
      <c r="C1190" s="47">
        <v>60.53</v>
      </c>
      <c r="D1190" s="47">
        <f t="shared" si="24"/>
        <v>0</v>
      </c>
      <c r="E1190" s="48" t="s">
        <v>8123</v>
      </c>
      <c r="F1190" s="49" t="s">
        <v>7515</v>
      </c>
      <c r="G1190" s="49" t="s">
        <v>8124</v>
      </c>
      <c r="H1190" s="49" t="s">
        <v>7864</v>
      </c>
      <c r="I1190" s="50" t="s">
        <v>7501</v>
      </c>
      <c r="J1190" s="48" t="s">
        <v>7502</v>
      </c>
      <c r="K1190" s="50">
        <v>12</v>
      </c>
      <c r="L1190" s="50" t="s">
        <v>7502</v>
      </c>
    </row>
    <row r="1191" spans="1:12">
      <c r="A1191" s="45" t="s">
        <v>9138</v>
      </c>
      <c r="B1191" s="46"/>
      <c r="C1191" s="47">
        <v>71.97</v>
      </c>
      <c r="D1191" s="47">
        <f t="shared" si="24"/>
        <v>0</v>
      </c>
      <c r="E1191" s="48" t="s">
        <v>9139</v>
      </c>
      <c r="F1191" s="49" t="s">
        <v>7545</v>
      </c>
      <c r="G1191" s="49" t="s">
        <v>7863</v>
      </c>
      <c r="H1191" s="49" t="s">
        <v>7864</v>
      </c>
      <c r="I1191" s="50" t="s">
        <v>7501</v>
      </c>
      <c r="J1191" s="48" t="s">
        <v>7502</v>
      </c>
      <c r="K1191" s="50">
        <v>12</v>
      </c>
      <c r="L1191" s="50" t="s">
        <v>7502</v>
      </c>
    </row>
    <row r="1192" spans="1:12">
      <c r="A1192" s="45" t="s">
        <v>9140</v>
      </c>
      <c r="B1192" s="46"/>
      <c r="C1192" s="47">
        <v>53.82</v>
      </c>
      <c r="D1192" s="47">
        <f t="shared" si="24"/>
        <v>0</v>
      </c>
      <c r="E1192" s="48" t="s">
        <v>9139</v>
      </c>
      <c r="F1192" s="49" t="s">
        <v>7545</v>
      </c>
      <c r="G1192" s="49" t="s">
        <v>7863</v>
      </c>
      <c r="H1192" s="49" t="s">
        <v>7864</v>
      </c>
      <c r="I1192" s="50" t="s">
        <v>7501</v>
      </c>
      <c r="J1192" s="48" t="s">
        <v>7511</v>
      </c>
      <c r="K1192" s="50">
        <v>6</v>
      </c>
      <c r="L1192" s="50" t="s">
        <v>7502</v>
      </c>
    </row>
    <row r="1193" spans="1:12">
      <c r="A1193" s="45" t="s">
        <v>9141</v>
      </c>
      <c r="B1193" s="46"/>
      <c r="C1193" s="47">
        <v>56.27</v>
      </c>
      <c r="D1193" s="47">
        <f t="shared" si="24"/>
        <v>0</v>
      </c>
      <c r="E1193" s="48" t="s">
        <v>8219</v>
      </c>
      <c r="F1193" s="49" t="s">
        <v>2</v>
      </c>
      <c r="G1193" s="49" t="s">
        <v>7817</v>
      </c>
      <c r="H1193" s="49" t="s">
        <v>7552</v>
      </c>
      <c r="I1193" s="50" t="s">
        <v>7501</v>
      </c>
      <c r="J1193" s="48" t="s">
        <v>7502</v>
      </c>
      <c r="K1193" s="50">
        <v>12</v>
      </c>
      <c r="L1193" s="50" t="s">
        <v>7502</v>
      </c>
    </row>
    <row r="1194" spans="1:12">
      <c r="A1194" s="45" t="s">
        <v>9142</v>
      </c>
      <c r="B1194" s="46"/>
      <c r="C1194" s="47">
        <v>76.77</v>
      </c>
      <c r="D1194" s="47">
        <f t="shared" si="24"/>
        <v>0</v>
      </c>
      <c r="E1194" s="48" t="s">
        <v>9143</v>
      </c>
      <c r="F1194" s="49" t="s">
        <v>9144</v>
      </c>
      <c r="G1194" s="49" t="s">
        <v>7793</v>
      </c>
      <c r="H1194" s="49" t="s">
        <v>7500</v>
      </c>
      <c r="I1194" s="50" t="s">
        <v>7501</v>
      </c>
      <c r="J1194" s="48" t="s">
        <v>7647</v>
      </c>
      <c r="K1194" s="50">
        <v>4</v>
      </c>
      <c r="L1194" s="50" t="s">
        <v>7502</v>
      </c>
    </row>
    <row r="1195" spans="1:12">
      <c r="A1195" s="45" t="s">
        <v>9145</v>
      </c>
      <c r="B1195" s="46"/>
      <c r="C1195" s="47">
        <v>57</v>
      </c>
      <c r="D1195" s="47">
        <f t="shared" si="24"/>
        <v>0</v>
      </c>
      <c r="E1195" s="48" t="s">
        <v>8660</v>
      </c>
      <c r="F1195" s="49" t="s">
        <v>7531</v>
      </c>
      <c r="G1195" s="49" t="s">
        <v>8187</v>
      </c>
      <c r="H1195" s="49" t="s">
        <v>7500</v>
      </c>
      <c r="I1195" s="50" t="s">
        <v>7501</v>
      </c>
      <c r="J1195" s="48" t="s">
        <v>7502</v>
      </c>
      <c r="K1195" s="50">
        <v>12</v>
      </c>
      <c r="L1195" s="50" t="s">
        <v>7502</v>
      </c>
    </row>
    <row r="1196" spans="1:12">
      <c r="A1196" s="45" t="s">
        <v>9146</v>
      </c>
      <c r="B1196" s="46"/>
      <c r="C1196" s="47">
        <v>72</v>
      </c>
      <c r="D1196" s="47">
        <f t="shared" si="24"/>
        <v>0</v>
      </c>
      <c r="E1196" s="48" t="s">
        <v>8660</v>
      </c>
      <c r="F1196" s="49" t="s">
        <v>7505</v>
      </c>
      <c r="G1196" s="49" t="s">
        <v>8187</v>
      </c>
      <c r="H1196" s="49" t="s">
        <v>7500</v>
      </c>
      <c r="I1196" s="50" t="s">
        <v>7501</v>
      </c>
      <c r="J1196" s="48" t="s">
        <v>7502</v>
      </c>
      <c r="K1196" s="50">
        <v>12</v>
      </c>
      <c r="L1196" s="50" t="s">
        <v>7502</v>
      </c>
    </row>
    <row r="1197" spans="1:12">
      <c r="A1197" s="45" t="s">
        <v>9147</v>
      </c>
      <c r="B1197" s="46"/>
      <c r="C1197" s="47">
        <v>20.97</v>
      </c>
      <c r="D1197" s="47">
        <f t="shared" si="24"/>
        <v>0</v>
      </c>
      <c r="E1197" s="48" t="s">
        <v>8660</v>
      </c>
      <c r="F1197" s="49" t="s">
        <v>7498</v>
      </c>
      <c r="G1197" s="49" t="s">
        <v>8187</v>
      </c>
      <c r="H1197" s="49" t="s">
        <v>7500</v>
      </c>
      <c r="I1197" s="50" t="s">
        <v>7501</v>
      </c>
      <c r="J1197" s="48" t="s">
        <v>7839</v>
      </c>
      <c r="K1197" s="50">
        <v>2</v>
      </c>
      <c r="L1197" s="50" t="s">
        <v>7502</v>
      </c>
    </row>
    <row r="1198" spans="1:12">
      <c r="A1198" s="45" t="s">
        <v>9148</v>
      </c>
      <c r="B1198" s="46"/>
      <c r="C1198" s="47">
        <v>78</v>
      </c>
      <c r="D1198" s="47">
        <f t="shared" si="24"/>
        <v>0</v>
      </c>
      <c r="E1198" s="48" t="s">
        <v>7899</v>
      </c>
      <c r="F1198" s="49" t="s">
        <v>7513</v>
      </c>
      <c r="G1198" s="49" t="s">
        <v>7806</v>
      </c>
      <c r="H1198" s="49" t="s">
        <v>7552</v>
      </c>
      <c r="I1198" s="50" t="s">
        <v>7501</v>
      </c>
      <c r="J1198" s="48" t="s">
        <v>7502</v>
      </c>
      <c r="K1198" s="50">
        <v>12</v>
      </c>
      <c r="L1198" s="50" t="s">
        <v>7502</v>
      </c>
    </row>
    <row r="1199" spans="1:12">
      <c r="A1199" s="56" t="s">
        <v>9149</v>
      </c>
      <c r="B1199" s="43"/>
      <c r="C1199" s="58">
        <v>42.63</v>
      </c>
      <c r="D1199" s="47">
        <v>0</v>
      </c>
      <c r="E1199" s="52" t="s">
        <v>7792</v>
      </c>
      <c r="F1199" s="52" t="s">
        <v>7531</v>
      </c>
      <c r="G1199" s="52" t="s">
        <v>7793</v>
      </c>
      <c r="H1199" s="52" t="s">
        <v>7500</v>
      </c>
      <c r="I1199" s="53" t="s">
        <v>7501</v>
      </c>
      <c r="J1199" s="52" t="s">
        <v>7647</v>
      </c>
      <c r="K1199" s="55">
        <v>4</v>
      </c>
      <c r="L1199" s="53" t="s">
        <v>7502</v>
      </c>
    </row>
    <row r="1200" spans="1:12">
      <c r="A1200" s="56" t="s">
        <v>9150</v>
      </c>
      <c r="B1200" s="43"/>
      <c r="C1200" s="47">
        <v>104.97</v>
      </c>
      <c r="D1200" s="47">
        <f t="shared" ref="D1200:D1263" si="25">B1200*C1200</f>
        <v>0</v>
      </c>
      <c r="E1200" s="52" t="s">
        <v>7909</v>
      </c>
      <c r="F1200" s="52" t="s">
        <v>7886</v>
      </c>
      <c r="G1200" s="52" t="s">
        <v>7499</v>
      </c>
      <c r="H1200" s="52" t="s">
        <v>7500</v>
      </c>
      <c r="I1200" s="53" t="s">
        <v>7501</v>
      </c>
      <c r="J1200" s="52" t="s">
        <v>7647</v>
      </c>
      <c r="K1200" s="55">
        <v>4</v>
      </c>
      <c r="L1200" s="53" t="s">
        <v>7502</v>
      </c>
    </row>
    <row r="1201" spans="1:12">
      <c r="A1201" s="45" t="s">
        <v>9151</v>
      </c>
      <c r="B1201" s="46"/>
      <c r="C1201" s="47">
        <v>47.53</v>
      </c>
      <c r="D1201" s="47">
        <f t="shared" si="25"/>
        <v>0</v>
      </c>
      <c r="E1201" s="48" t="s">
        <v>7932</v>
      </c>
      <c r="F1201" s="49" t="s">
        <v>7531</v>
      </c>
      <c r="G1201" s="49" t="s">
        <v>7817</v>
      </c>
      <c r="H1201" s="49" t="s">
        <v>7552</v>
      </c>
      <c r="I1201" s="50" t="s">
        <v>7501</v>
      </c>
      <c r="J1201" s="48" t="s">
        <v>7502</v>
      </c>
      <c r="K1201" s="50">
        <v>12</v>
      </c>
      <c r="L1201" s="50" t="s">
        <v>7502</v>
      </c>
    </row>
    <row r="1202" spans="1:12">
      <c r="A1202" s="45" t="s">
        <v>9152</v>
      </c>
      <c r="B1202" s="46"/>
      <c r="C1202" s="47">
        <v>277.13</v>
      </c>
      <c r="D1202" s="47">
        <f t="shared" si="25"/>
        <v>0</v>
      </c>
      <c r="E1202" s="48" t="s">
        <v>7775</v>
      </c>
      <c r="F1202" s="49" t="s">
        <v>7545</v>
      </c>
      <c r="G1202" s="49" t="s">
        <v>7526</v>
      </c>
      <c r="H1202" s="49" t="s">
        <v>7500</v>
      </c>
      <c r="I1202" s="50" t="s">
        <v>7501</v>
      </c>
      <c r="J1202" s="48" t="s">
        <v>7534</v>
      </c>
      <c r="K1202" s="50">
        <v>51</v>
      </c>
      <c r="L1202" s="50" t="s">
        <v>7534</v>
      </c>
    </row>
    <row r="1203" spans="1:12">
      <c r="A1203" s="56" t="s">
        <v>9153</v>
      </c>
      <c r="B1203" s="43"/>
      <c r="C1203" s="47">
        <v>89.97</v>
      </c>
      <c r="D1203" s="47">
        <f t="shared" si="25"/>
        <v>0</v>
      </c>
      <c r="E1203" s="52" t="s">
        <v>7909</v>
      </c>
      <c r="F1203" s="52" t="s">
        <v>7886</v>
      </c>
      <c r="G1203" s="52" t="s">
        <v>7499</v>
      </c>
      <c r="H1203" s="52" t="s">
        <v>7500</v>
      </c>
      <c r="I1203" s="53" t="s">
        <v>7501</v>
      </c>
      <c r="J1203" s="52" t="s">
        <v>7511</v>
      </c>
      <c r="K1203" s="55">
        <v>6</v>
      </c>
      <c r="L1203" s="53" t="s">
        <v>7502</v>
      </c>
    </row>
    <row r="1204" spans="1:12">
      <c r="A1204" s="45" t="s">
        <v>9154</v>
      </c>
      <c r="B1204" s="46"/>
      <c r="C1204" s="47">
        <v>59.25</v>
      </c>
      <c r="D1204" s="47">
        <f t="shared" si="25"/>
        <v>0</v>
      </c>
      <c r="E1204" s="49" t="s">
        <v>8938</v>
      </c>
      <c r="F1204" s="49" t="s">
        <v>7498</v>
      </c>
      <c r="G1204" s="49" t="s">
        <v>7802</v>
      </c>
      <c r="H1204" s="49" t="s">
        <v>7782</v>
      </c>
      <c r="I1204" s="50" t="s">
        <v>7501</v>
      </c>
      <c r="J1204" s="48" t="s">
        <v>7647</v>
      </c>
      <c r="K1204" s="50">
        <v>4</v>
      </c>
      <c r="L1204" s="50" t="s">
        <v>7502</v>
      </c>
    </row>
    <row r="1205" spans="1:12">
      <c r="A1205" s="45" t="s">
        <v>9155</v>
      </c>
      <c r="B1205" s="47"/>
      <c r="C1205" s="47">
        <v>13.31</v>
      </c>
      <c r="D1205" s="47">
        <f t="shared" si="25"/>
        <v>0</v>
      </c>
      <c r="E1205" s="49" t="s">
        <v>8938</v>
      </c>
      <c r="F1205" s="49" t="s">
        <v>7531</v>
      </c>
      <c r="G1205" s="49" t="s">
        <v>7802</v>
      </c>
      <c r="H1205" s="49" t="s">
        <v>7782</v>
      </c>
      <c r="I1205" s="50" t="s">
        <v>7501</v>
      </c>
      <c r="J1205" s="48" t="s">
        <v>7647</v>
      </c>
      <c r="K1205" s="50">
        <v>1</v>
      </c>
      <c r="L1205" s="50" t="str">
        <f>IF(J1205="Weekly","Weekly",IF(J1205="Biweekly","Weekly","Monthly"))</f>
        <v>Monthly</v>
      </c>
    </row>
    <row r="1206" spans="1:12">
      <c r="A1206" s="45" t="s">
        <v>9156</v>
      </c>
      <c r="B1206" s="46"/>
      <c r="C1206" s="47">
        <v>72</v>
      </c>
      <c r="D1206" s="47">
        <f t="shared" si="25"/>
        <v>0</v>
      </c>
      <c r="E1206" s="48" t="s">
        <v>9157</v>
      </c>
      <c r="F1206" s="49" t="s">
        <v>7505</v>
      </c>
      <c r="G1206" s="49" t="s">
        <v>7499</v>
      </c>
      <c r="H1206" s="49" t="s">
        <v>7500</v>
      </c>
      <c r="I1206" s="50" t="s">
        <v>7501</v>
      </c>
      <c r="J1206" s="48" t="s">
        <v>7511</v>
      </c>
      <c r="K1206" s="50">
        <v>6</v>
      </c>
      <c r="L1206" s="50" t="s">
        <v>7502</v>
      </c>
    </row>
    <row r="1207" spans="1:12">
      <c r="A1207" s="56" t="s">
        <v>9158</v>
      </c>
      <c r="B1207" s="78"/>
      <c r="C1207" s="59">
        <v>130.83000000000001</v>
      </c>
      <c r="D1207" s="47">
        <f t="shared" si="25"/>
        <v>0</v>
      </c>
      <c r="E1207" s="54" t="s">
        <v>7775</v>
      </c>
      <c r="F1207" s="54" t="s">
        <v>7696</v>
      </c>
      <c r="G1207" s="54" t="s">
        <v>7526</v>
      </c>
      <c r="H1207" s="54" t="s">
        <v>7500</v>
      </c>
      <c r="I1207" s="53" t="s">
        <v>7501</v>
      </c>
      <c r="J1207" s="79" t="s">
        <v>7502</v>
      </c>
      <c r="K1207" s="55">
        <v>12</v>
      </c>
      <c r="L1207" s="53" t="s">
        <v>7502</v>
      </c>
    </row>
    <row r="1208" spans="1:12">
      <c r="A1208" s="45" t="s">
        <v>9159</v>
      </c>
      <c r="B1208" s="46"/>
      <c r="C1208" s="47">
        <v>119.97</v>
      </c>
      <c r="D1208" s="47">
        <f t="shared" si="25"/>
        <v>0</v>
      </c>
      <c r="E1208" s="48" t="s">
        <v>7790</v>
      </c>
      <c r="F1208" s="49" t="s">
        <v>7645</v>
      </c>
      <c r="G1208" s="49" t="s">
        <v>7526</v>
      </c>
      <c r="H1208" s="49" t="s">
        <v>7500</v>
      </c>
      <c r="I1208" s="50" t="s">
        <v>7501</v>
      </c>
      <c r="J1208" s="48" t="s">
        <v>7502</v>
      </c>
      <c r="K1208" s="50">
        <v>13</v>
      </c>
      <c r="L1208" s="50" t="s">
        <v>7502</v>
      </c>
    </row>
    <row r="1209" spans="1:12">
      <c r="A1209" s="45" t="s">
        <v>9160</v>
      </c>
      <c r="B1209" s="46"/>
      <c r="C1209" s="47">
        <v>108</v>
      </c>
      <c r="D1209" s="47">
        <f t="shared" si="25"/>
        <v>0</v>
      </c>
      <c r="E1209" s="48" t="s">
        <v>9161</v>
      </c>
      <c r="F1209" s="49" t="s">
        <v>7507</v>
      </c>
      <c r="G1209" s="49" t="s">
        <v>7499</v>
      </c>
      <c r="H1209" s="49" t="s">
        <v>7500</v>
      </c>
      <c r="I1209" s="50" t="s">
        <v>7501</v>
      </c>
      <c r="J1209" s="48" t="s">
        <v>7647</v>
      </c>
      <c r="K1209" s="50">
        <v>4</v>
      </c>
      <c r="L1209" s="50" t="s">
        <v>7502</v>
      </c>
    </row>
    <row r="1210" spans="1:12">
      <c r="A1210" s="51" t="s">
        <v>9162</v>
      </c>
      <c r="B1210" s="43"/>
      <c r="C1210" s="47">
        <v>22.34</v>
      </c>
      <c r="D1210" s="47">
        <f t="shared" si="25"/>
        <v>0</v>
      </c>
      <c r="E1210" s="52" t="s">
        <v>9163</v>
      </c>
      <c r="F1210" s="52" t="s">
        <v>7507</v>
      </c>
      <c r="G1210" s="52" t="s">
        <v>7817</v>
      </c>
      <c r="H1210" s="52" t="s">
        <v>7552</v>
      </c>
      <c r="I1210" s="53" t="s">
        <v>7501</v>
      </c>
      <c r="J1210" s="54" t="s">
        <v>7647</v>
      </c>
      <c r="K1210" s="55">
        <v>4</v>
      </c>
      <c r="L1210" s="53" t="s">
        <v>7502</v>
      </c>
    </row>
    <row r="1211" spans="1:12">
      <c r="A1211" s="51" t="s">
        <v>9164</v>
      </c>
      <c r="B1211" s="43"/>
      <c r="C1211" s="47">
        <v>192.4</v>
      </c>
      <c r="D1211" s="47">
        <f t="shared" si="25"/>
        <v>0</v>
      </c>
      <c r="E1211" s="52" t="s">
        <v>7525</v>
      </c>
      <c r="F1211" s="52" t="s">
        <v>7692</v>
      </c>
      <c r="G1211" s="52" t="s">
        <v>7526</v>
      </c>
      <c r="H1211" s="52" t="s">
        <v>7500</v>
      </c>
      <c r="I1211" s="53" t="s">
        <v>7501</v>
      </c>
      <c r="J1211" s="54" t="s">
        <v>7502</v>
      </c>
      <c r="K1211" s="55">
        <v>13</v>
      </c>
      <c r="L1211" s="53" t="s">
        <v>7502</v>
      </c>
    </row>
    <row r="1212" spans="1:12">
      <c r="A1212" s="45" t="s">
        <v>9165</v>
      </c>
      <c r="B1212" s="46"/>
      <c r="C1212" s="47">
        <v>128.97</v>
      </c>
      <c r="D1212" s="47">
        <f t="shared" si="25"/>
        <v>0</v>
      </c>
      <c r="E1212" s="48" t="s">
        <v>7626</v>
      </c>
      <c r="F1212" s="49" t="s">
        <v>7692</v>
      </c>
      <c r="G1212" s="49" t="s">
        <v>7499</v>
      </c>
      <c r="H1212" s="49" t="s">
        <v>7500</v>
      </c>
      <c r="I1212" s="50" t="s">
        <v>7501</v>
      </c>
      <c r="J1212" s="48" t="s">
        <v>7502</v>
      </c>
      <c r="K1212" s="50">
        <v>12</v>
      </c>
      <c r="L1212" s="50" t="s">
        <v>7502</v>
      </c>
    </row>
    <row r="1213" spans="1:12">
      <c r="A1213" s="51" t="s">
        <v>9166</v>
      </c>
      <c r="B1213" s="43"/>
      <c r="C1213" s="47">
        <v>89.54</v>
      </c>
      <c r="D1213" s="47">
        <f t="shared" si="25"/>
        <v>0</v>
      </c>
      <c r="E1213" s="52" t="s">
        <v>7830</v>
      </c>
      <c r="F1213" s="80" t="s">
        <v>7651</v>
      </c>
      <c r="G1213" s="52" t="s">
        <v>7793</v>
      </c>
      <c r="H1213" s="52" t="s">
        <v>7500</v>
      </c>
      <c r="I1213" s="53" t="s">
        <v>7501</v>
      </c>
      <c r="J1213" s="54" t="s">
        <v>7502</v>
      </c>
      <c r="K1213" s="55">
        <v>14</v>
      </c>
      <c r="L1213" s="53" t="s">
        <v>7502</v>
      </c>
    </row>
    <row r="1214" spans="1:12">
      <c r="A1214" s="45" t="s">
        <v>9167</v>
      </c>
      <c r="B1214" s="46"/>
      <c r="C1214" s="47">
        <v>89.97</v>
      </c>
      <c r="D1214" s="47">
        <f t="shared" si="25"/>
        <v>0</v>
      </c>
      <c r="E1214" s="48" t="s">
        <v>7957</v>
      </c>
      <c r="F1214" s="49" t="s">
        <v>7507</v>
      </c>
      <c r="G1214" s="49" t="s">
        <v>7499</v>
      </c>
      <c r="H1214" s="49" t="s">
        <v>7500</v>
      </c>
      <c r="I1214" s="50" t="s">
        <v>7501</v>
      </c>
      <c r="J1214" s="48" t="s">
        <v>7502</v>
      </c>
      <c r="K1214" s="50">
        <v>12</v>
      </c>
      <c r="L1214" s="50" t="s">
        <v>7502</v>
      </c>
    </row>
    <row r="1215" spans="1:12">
      <c r="A1215" s="51" t="s">
        <v>9168</v>
      </c>
      <c r="B1215" s="43"/>
      <c r="C1215" s="72">
        <v>59.97</v>
      </c>
      <c r="D1215" s="47">
        <f t="shared" si="25"/>
        <v>0</v>
      </c>
      <c r="E1215" s="61" t="s">
        <v>7981</v>
      </c>
      <c r="F1215" s="61" t="s">
        <v>7651</v>
      </c>
      <c r="G1215" s="61" t="s">
        <v>7499</v>
      </c>
      <c r="H1215" s="61" t="s">
        <v>7500</v>
      </c>
      <c r="I1215" s="62" t="s">
        <v>7501</v>
      </c>
      <c r="J1215" s="61" t="s">
        <v>7511</v>
      </c>
      <c r="K1215" s="64">
        <v>6</v>
      </c>
      <c r="L1215" s="62" t="s">
        <v>7502</v>
      </c>
    </row>
    <row r="1216" spans="1:12">
      <c r="A1216" s="51" t="s">
        <v>9169</v>
      </c>
      <c r="B1216" s="43"/>
      <c r="C1216" s="47">
        <v>199.03</v>
      </c>
      <c r="D1216" s="47">
        <f t="shared" si="25"/>
        <v>0</v>
      </c>
      <c r="E1216" s="52" t="s">
        <v>7525</v>
      </c>
      <c r="F1216" s="52" t="s">
        <v>2</v>
      </c>
      <c r="G1216" s="52" t="s">
        <v>7526</v>
      </c>
      <c r="H1216" s="52" t="s">
        <v>7500</v>
      </c>
      <c r="I1216" s="53" t="s">
        <v>7501</v>
      </c>
      <c r="J1216" s="54" t="s">
        <v>7502</v>
      </c>
      <c r="K1216" s="55">
        <v>12</v>
      </c>
      <c r="L1216" s="53" t="s">
        <v>7502</v>
      </c>
    </row>
    <row r="1217" spans="1:12">
      <c r="A1217" s="45" t="s">
        <v>9170</v>
      </c>
      <c r="B1217" s="46"/>
      <c r="C1217" s="47">
        <v>324.95</v>
      </c>
      <c r="D1217" s="47">
        <f t="shared" si="25"/>
        <v>0</v>
      </c>
      <c r="E1217" s="48" t="s">
        <v>7810</v>
      </c>
      <c r="F1217" s="49" t="s">
        <v>7702</v>
      </c>
      <c r="G1217" s="49" t="s">
        <v>7526</v>
      </c>
      <c r="H1217" s="49" t="s">
        <v>7500</v>
      </c>
      <c r="I1217" s="50" t="s">
        <v>7501</v>
      </c>
      <c r="J1217" s="48" t="s">
        <v>7502</v>
      </c>
      <c r="K1217" s="50">
        <v>13</v>
      </c>
      <c r="L1217" s="50" t="s">
        <v>7502</v>
      </c>
    </row>
    <row r="1218" spans="1:12">
      <c r="A1218" s="45" t="s">
        <v>9171</v>
      </c>
      <c r="B1218" s="46"/>
      <c r="C1218" s="47">
        <v>109.28</v>
      </c>
      <c r="D1218" s="47">
        <f t="shared" si="25"/>
        <v>0</v>
      </c>
      <c r="E1218" s="48" t="s">
        <v>7819</v>
      </c>
      <c r="F1218" s="49" t="s">
        <v>7764</v>
      </c>
      <c r="G1218" s="49" t="s">
        <v>7820</v>
      </c>
      <c r="H1218" s="49" t="s">
        <v>7821</v>
      </c>
      <c r="I1218" s="50" t="s">
        <v>7501</v>
      </c>
      <c r="J1218" s="48" t="s">
        <v>7502</v>
      </c>
      <c r="K1218" s="50">
        <v>12</v>
      </c>
      <c r="L1218" s="50" t="s">
        <v>7502</v>
      </c>
    </row>
    <row r="1219" spans="1:12">
      <c r="A1219" s="45" t="s">
        <v>9172</v>
      </c>
      <c r="B1219" s="46"/>
      <c r="C1219" s="47">
        <v>95.94</v>
      </c>
      <c r="D1219" s="47">
        <f t="shared" si="25"/>
        <v>0</v>
      </c>
      <c r="E1219" s="48" t="s">
        <v>7832</v>
      </c>
      <c r="F1219" s="49" t="s">
        <v>7518</v>
      </c>
      <c r="G1219" s="49" t="s">
        <v>7793</v>
      </c>
      <c r="H1219" s="49" t="s">
        <v>7500</v>
      </c>
      <c r="I1219" s="50" t="s">
        <v>7501</v>
      </c>
      <c r="J1219" s="48" t="s">
        <v>7502</v>
      </c>
      <c r="K1219" s="50">
        <v>11</v>
      </c>
      <c r="L1219" s="50" t="s">
        <v>7502</v>
      </c>
    </row>
    <row r="1220" spans="1:12">
      <c r="A1220" s="51" t="s">
        <v>9173</v>
      </c>
      <c r="B1220" s="43"/>
      <c r="C1220" s="47">
        <v>11.17</v>
      </c>
      <c r="D1220" s="47">
        <f t="shared" si="25"/>
        <v>0</v>
      </c>
      <c r="E1220" s="52" t="s">
        <v>7925</v>
      </c>
      <c r="F1220" s="52" t="s">
        <v>2</v>
      </c>
      <c r="G1220" s="52" t="s">
        <v>7817</v>
      </c>
      <c r="H1220" s="52" t="s">
        <v>7552</v>
      </c>
      <c r="I1220" s="53" t="s">
        <v>7501</v>
      </c>
      <c r="J1220" s="54" t="s">
        <v>7852</v>
      </c>
      <c r="K1220" s="55">
        <v>1</v>
      </c>
      <c r="L1220" s="53" t="s">
        <v>7502</v>
      </c>
    </row>
    <row r="1221" spans="1:12">
      <c r="A1221" s="51" t="s">
        <v>9174</v>
      </c>
      <c r="B1221" s="43"/>
      <c r="C1221" s="47">
        <v>11.17</v>
      </c>
      <c r="D1221" s="47">
        <f t="shared" si="25"/>
        <v>0</v>
      </c>
      <c r="E1221" s="52" t="s">
        <v>7925</v>
      </c>
      <c r="F1221" s="52" t="s">
        <v>2</v>
      </c>
      <c r="G1221" s="52" t="s">
        <v>7817</v>
      </c>
      <c r="H1221" s="52" t="s">
        <v>7552</v>
      </c>
      <c r="I1221" s="53" t="s">
        <v>7501</v>
      </c>
      <c r="J1221" s="54" t="s">
        <v>7852</v>
      </c>
      <c r="K1221" s="55">
        <v>1</v>
      </c>
      <c r="L1221" s="53" t="s">
        <v>7502</v>
      </c>
    </row>
    <row r="1222" spans="1:12" ht="24">
      <c r="A1222" s="51" t="s">
        <v>9175</v>
      </c>
      <c r="B1222" s="43"/>
      <c r="C1222" s="47">
        <v>11.17</v>
      </c>
      <c r="D1222" s="47">
        <f t="shared" si="25"/>
        <v>0</v>
      </c>
      <c r="E1222" s="52" t="s">
        <v>7925</v>
      </c>
      <c r="F1222" s="52" t="s">
        <v>7545</v>
      </c>
      <c r="G1222" s="52" t="s">
        <v>7817</v>
      </c>
      <c r="H1222" s="52" t="s">
        <v>7552</v>
      </c>
      <c r="I1222" s="53" t="s">
        <v>7501</v>
      </c>
      <c r="J1222" s="54" t="s">
        <v>7852</v>
      </c>
      <c r="K1222" s="55">
        <v>1</v>
      </c>
      <c r="L1222" s="53" t="s">
        <v>7502</v>
      </c>
    </row>
    <row r="1223" spans="1:12">
      <c r="A1223" s="45" t="s">
        <v>9176</v>
      </c>
      <c r="B1223" s="46"/>
      <c r="C1223" s="47">
        <v>71.97</v>
      </c>
      <c r="D1223" s="47">
        <f t="shared" si="25"/>
        <v>0</v>
      </c>
      <c r="E1223" s="48" t="s">
        <v>7669</v>
      </c>
      <c r="F1223" s="49" t="s">
        <v>7645</v>
      </c>
      <c r="G1223" s="49" t="s">
        <v>7499</v>
      </c>
      <c r="H1223" s="49" t="s">
        <v>7500</v>
      </c>
      <c r="I1223" s="50" t="s">
        <v>7501</v>
      </c>
      <c r="J1223" s="48" t="s">
        <v>7502</v>
      </c>
      <c r="K1223" s="50">
        <v>12</v>
      </c>
      <c r="L1223" s="50" t="s">
        <v>7502</v>
      </c>
    </row>
    <row r="1224" spans="1:12">
      <c r="A1224" s="51" t="s">
        <v>9177</v>
      </c>
      <c r="B1224" s="43"/>
      <c r="C1224" s="47">
        <v>166.69</v>
      </c>
      <c r="D1224" s="47">
        <f t="shared" si="25"/>
        <v>0</v>
      </c>
      <c r="E1224" s="52" t="s">
        <v>7525</v>
      </c>
      <c r="F1224" s="52" t="s">
        <v>7764</v>
      </c>
      <c r="G1224" s="52" t="s">
        <v>7526</v>
      </c>
      <c r="H1224" s="52" t="s">
        <v>7500</v>
      </c>
      <c r="I1224" s="53" t="s">
        <v>7501</v>
      </c>
      <c r="J1224" s="54" t="s">
        <v>7502</v>
      </c>
      <c r="K1224" s="55">
        <v>12</v>
      </c>
      <c r="L1224" s="53" t="s">
        <v>7502</v>
      </c>
    </row>
    <row r="1225" spans="1:12">
      <c r="A1225" s="45" t="s">
        <v>9178</v>
      </c>
      <c r="B1225" s="46"/>
      <c r="C1225" s="47">
        <v>40.75</v>
      </c>
      <c r="D1225" s="47">
        <f t="shared" si="25"/>
        <v>0</v>
      </c>
      <c r="E1225" s="48" t="s">
        <v>8121</v>
      </c>
      <c r="F1225" s="49" t="s">
        <v>7764</v>
      </c>
      <c r="G1225" s="49" t="s">
        <v>7941</v>
      </c>
      <c r="H1225" s="49" t="s">
        <v>7500</v>
      </c>
      <c r="I1225" s="50" t="s">
        <v>7501</v>
      </c>
      <c r="J1225" s="48" t="s">
        <v>7502</v>
      </c>
      <c r="K1225" s="76">
        <v>12</v>
      </c>
      <c r="L1225" s="50" t="s">
        <v>7502</v>
      </c>
    </row>
    <row r="1226" spans="1:12">
      <c r="A1226" s="45" t="s">
        <v>9179</v>
      </c>
      <c r="B1226" s="46"/>
      <c r="C1226" s="47">
        <v>50.85</v>
      </c>
      <c r="D1226" s="47">
        <f t="shared" si="25"/>
        <v>0</v>
      </c>
      <c r="E1226" s="48" t="s">
        <v>7662</v>
      </c>
      <c r="F1226" s="49" t="s">
        <v>7505</v>
      </c>
      <c r="G1226" s="49" t="s">
        <v>7499</v>
      </c>
      <c r="H1226" s="49" t="s">
        <v>7500</v>
      </c>
      <c r="I1226" s="50" t="s">
        <v>7501</v>
      </c>
      <c r="J1226" s="48" t="s">
        <v>7511</v>
      </c>
      <c r="K1226" s="50">
        <v>6</v>
      </c>
      <c r="L1226" s="50" t="s">
        <v>7502</v>
      </c>
    </row>
    <row r="1227" spans="1:12">
      <c r="A1227" s="45" t="s">
        <v>9180</v>
      </c>
      <c r="B1227" s="46"/>
      <c r="C1227" s="47">
        <v>83.88</v>
      </c>
      <c r="D1227" s="47">
        <f t="shared" si="25"/>
        <v>0</v>
      </c>
      <c r="E1227" s="48" t="s">
        <v>7662</v>
      </c>
      <c r="F1227" s="49" t="s">
        <v>7531</v>
      </c>
      <c r="G1227" s="49" t="s">
        <v>7499</v>
      </c>
      <c r="H1227" s="49" t="s">
        <v>7500</v>
      </c>
      <c r="I1227" s="50" t="s">
        <v>7501</v>
      </c>
      <c r="J1227" s="48" t="s">
        <v>7647</v>
      </c>
      <c r="K1227" s="50">
        <v>4</v>
      </c>
      <c r="L1227" s="50" t="s">
        <v>7502</v>
      </c>
    </row>
    <row r="1228" spans="1:12">
      <c r="A1228" s="45" t="s">
        <v>9181</v>
      </c>
      <c r="B1228" s="46"/>
      <c r="C1228" s="47">
        <v>83.88</v>
      </c>
      <c r="D1228" s="47">
        <f t="shared" si="25"/>
        <v>0</v>
      </c>
      <c r="E1228" s="48" t="s">
        <v>7662</v>
      </c>
      <c r="F1228" s="49" t="s">
        <v>7505</v>
      </c>
      <c r="G1228" s="49" t="s">
        <v>7499</v>
      </c>
      <c r="H1228" s="49" t="s">
        <v>7500</v>
      </c>
      <c r="I1228" s="50" t="s">
        <v>7501</v>
      </c>
      <c r="J1228" s="48" t="s">
        <v>7647</v>
      </c>
      <c r="K1228" s="50">
        <v>4</v>
      </c>
      <c r="L1228" s="50" t="s">
        <v>7502</v>
      </c>
    </row>
    <row r="1229" spans="1:12">
      <c r="A1229" s="45" t="s">
        <v>9182</v>
      </c>
      <c r="B1229" s="46"/>
      <c r="C1229" s="47">
        <v>36.35</v>
      </c>
      <c r="D1229" s="47">
        <f t="shared" si="25"/>
        <v>0</v>
      </c>
      <c r="E1229" s="48" t="s">
        <v>7985</v>
      </c>
      <c r="F1229" s="49" t="s">
        <v>7645</v>
      </c>
      <c r="G1229" s="49" t="s">
        <v>7657</v>
      </c>
      <c r="H1229" s="49" t="s">
        <v>7782</v>
      </c>
      <c r="I1229" s="50" t="s">
        <v>7501</v>
      </c>
      <c r="J1229" s="48" t="s">
        <v>7502</v>
      </c>
      <c r="K1229" s="50">
        <v>10</v>
      </c>
      <c r="L1229" s="50" t="s">
        <v>7502</v>
      </c>
    </row>
    <row r="1230" spans="1:12">
      <c r="A1230" s="45" t="s">
        <v>9183</v>
      </c>
      <c r="B1230" s="46"/>
      <c r="C1230" s="47">
        <v>72.45</v>
      </c>
      <c r="D1230" s="47">
        <f t="shared" si="25"/>
        <v>0</v>
      </c>
      <c r="E1230" s="48" t="s">
        <v>8054</v>
      </c>
      <c r="F1230" s="49" t="s">
        <v>7645</v>
      </c>
      <c r="G1230" s="49" t="s">
        <v>7817</v>
      </c>
      <c r="H1230" s="49" t="s">
        <v>7552</v>
      </c>
      <c r="I1230" s="50" t="s">
        <v>7501</v>
      </c>
      <c r="J1230" s="48" t="s">
        <v>7502</v>
      </c>
      <c r="K1230" s="50">
        <v>12</v>
      </c>
      <c r="L1230" s="50" t="s">
        <v>7502</v>
      </c>
    </row>
    <row r="1231" spans="1:12">
      <c r="A1231" s="45" t="s">
        <v>9184</v>
      </c>
      <c r="B1231" s="47"/>
      <c r="C1231" s="47">
        <v>15.37</v>
      </c>
      <c r="D1231" s="47">
        <f t="shared" si="25"/>
        <v>0</v>
      </c>
      <c r="E1231" s="48" t="s">
        <v>8051</v>
      </c>
      <c r="F1231" s="49" t="s">
        <v>7645</v>
      </c>
      <c r="G1231" s="49" t="s">
        <v>7817</v>
      </c>
      <c r="H1231" s="49" t="s">
        <v>7552</v>
      </c>
      <c r="I1231" s="50" t="s">
        <v>7501</v>
      </c>
      <c r="J1231" s="48" t="s">
        <v>7852</v>
      </c>
      <c r="K1231" s="65">
        <v>1</v>
      </c>
      <c r="L1231" s="50" t="str">
        <f>IF(J1231="Weekly","Weekly",IF(J1231="Biweekly","Weekly","Monthly"))</f>
        <v>Monthly</v>
      </c>
    </row>
    <row r="1232" spans="1:12">
      <c r="A1232" s="45" t="s">
        <v>9185</v>
      </c>
      <c r="B1232" s="46"/>
      <c r="C1232" s="47">
        <v>286.08</v>
      </c>
      <c r="D1232" s="47">
        <f t="shared" si="25"/>
        <v>0</v>
      </c>
      <c r="E1232" s="48" t="s">
        <v>8054</v>
      </c>
      <c r="F1232" s="49" t="s">
        <v>7645</v>
      </c>
      <c r="G1232" s="49" t="s">
        <v>7817</v>
      </c>
      <c r="H1232" s="49" t="s">
        <v>7552</v>
      </c>
      <c r="I1232" s="50" t="s">
        <v>7501</v>
      </c>
      <c r="J1232" s="48" t="e">
        <f>VLOOKUP(#REF!,'[1]Current Titles'!$E$3:$J$14,6,FALSE)</f>
        <v>#REF!</v>
      </c>
      <c r="K1232" s="50">
        <v>52</v>
      </c>
      <c r="L1232" s="50" t="s">
        <v>7534</v>
      </c>
    </row>
    <row r="1233" spans="1:12">
      <c r="A1233" s="45" t="s">
        <v>9186</v>
      </c>
      <c r="B1233" s="46"/>
      <c r="C1233" s="47">
        <v>83.52</v>
      </c>
      <c r="D1233" s="47">
        <f t="shared" si="25"/>
        <v>0</v>
      </c>
      <c r="E1233" s="48" t="s">
        <v>9187</v>
      </c>
      <c r="F1233" s="49" t="s">
        <v>7645</v>
      </c>
      <c r="G1233" s="49" t="s">
        <v>7863</v>
      </c>
      <c r="H1233" s="49" t="s">
        <v>7864</v>
      </c>
      <c r="I1233" s="50" t="s">
        <v>7501</v>
      </c>
      <c r="J1233" s="48" t="s">
        <v>7502</v>
      </c>
      <c r="K1233" s="50">
        <v>12</v>
      </c>
      <c r="L1233" s="50" t="s">
        <v>7502</v>
      </c>
    </row>
    <row r="1234" spans="1:12">
      <c r="A1234" s="45" t="s">
        <v>9188</v>
      </c>
      <c r="B1234" s="46"/>
      <c r="C1234" s="47">
        <v>45</v>
      </c>
      <c r="D1234" s="47">
        <f t="shared" si="25"/>
        <v>0</v>
      </c>
      <c r="E1234" s="48" t="s">
        <v>8056</v>
      </c>
      <c r="F1234" s="49" t="s">
        <v>7645</v>
      </c>
      <c r="G1234" s="49" t="s">
        <v>7806</v>
      </c>
      <c r="H1234" s="49" t="s">
        <v>7552</v>
      </c>
      <c r="I1234" s="50" t="s">
        <v>7501</v>
      </c>
      <c r="J1234" s="48" t="s">
        <v>7502</v>
      </c>
      <c r="K1234" s="50">
        <v>12</v>
      </c>
      <c r="L1234" s="50" t="s">
        <v>7502</v>
      </c>
    </row>
    <row r="1235" spans="1:12">
      <c r="A1235" s="45" t="s">
        <v>9189</v>
      </c>
      <c r="B1235" s="46"/>
      <c r="C1235" s="47">
        <v>146.25</v>
      </c>
      <c r="D1235" s="47">
        <f t="shared" si="25"/>
        <v>0</v>
      </c>
      <c r="E1235" s="48" t="s">
        <v>7812</v>
      </c>
      <c r="F1235" s="49" t="s">
        <v>7753</v>
      </c>
      <c r="G1235" s="49" t="s">
        <v>7526</v>
      </c>
      <c r="H1235" s="49" t="s">
        <v>7500</v>
      </c>
      <c r="I1235" s="50" t="s">
        <v>7501</v>
      </c>
      <c r="J1235" s="48" t="s">
        <v>7502</v>
      </c>
      <c r="K1235" s="50">
        <v>12</v>
      </c>
      <c r="L1235" s="50" t="s">
        <v>7502</v>
      </c>
    </row>
    <row r="1236" spans="1:12">
      <c r="A1236" s="51" t="s">
        <v>9190</v>
      </c>
      <c r="B1236" s="43"/>
      <c r="C1236" s="47">
        <v>95.94</v>
      </c>
      <c r="D1236" s="47">
        <f t="shared" si="25"/>
        <v>0</v>
      </c>
      <c r="E1236" s="52" t="s">
        <v>7832</v>
      </c>
      <c r="F1236" s="52" t="s">
        <v>7645</v>
      </c>
      <c r="G1236" s="52" t="s">
        <v>7793</v>
      </c>
      <c r="H1236" s="52" t="s">
        <v>7500</v>
      </c>
      <c r="I1236" s="53" t="s">
        <v>7501</v>
      </c>
      <c r="J1236" s="54" t="s">
        <v>7502</v>
      </c>
      <c r="K1236" s="55">
        <v>12</v>
      </c>
      <c r="L1236" s="53" t="s">
        <v>7502</v>
      </c>
    </row>
    <row r="1237" spans="1:12">
      <c r="A1237" s="45" t="s">
        <v>9191</v>
      </c>
      <c r="B1237" s="47"/>
      <c r="C1237" s="47">
        <v>17.97</v>
      </c>
      <c r="D1237" s="47">
        <f t="shared" si="25"/>
        <v>0</v>
      </c>
      <c r="E1237" s="48" t="s">
        <v>7669</v>
      </c>
      <c r="F1237" s="49" t="s">
        <v>7645</v>
      </c>
      <c r="G1237" s="49" t="s">
        <v>7499</v>
      </c>
      <c r="H1237" s="49" t="s">
        <v>7500</v>
      </c>
      <c r="I1237" s="50" t="s">
        <v>7501</v>
      </c>
      <c r="J1237" s="48" t="s">
        <v>7852</v>
      </c>
      <c r="K1237" s="50">
        <v>1</v>
      </c>
      <c r="L1237" s="50" t="str">
        <f>IF(J1237="Weekly","Weekly",IF(J1237="Biweekly","Weekly","Monthly"))</f>
        <v>Monthly</v>
      </c>
    </row>
    <row r="1238" spans="1:12">
      <c r="A1238" s="45" t="s">
        <v>9192</v>
      </c>
      <c r="B1238" s="46"/>
      <c r="C1238" s="47">
        <v>35.97</v>
      </c>
      <c r="D1238" s="47">
        <f t="shared" si="25"/>
        <v>0</v>
      </c>
      <c r="E1238" s="48" t="s">
        <v>7913</v>
      </c>
      <c r="F1238" s="49" t="s">
        <v>7645</v>
      </c>
      <c r="G1238" s="49" t="s">
        <v>7499</v>
      </c>
      <c r="H1238" s="49" t="s">
        <v>7500</v>
      </c>
      <c r="I1238" s="50" t="s">
        <v>7501</v>
      </c>
      <c r="J1238" s="48" t="s">
        <v>7511</v>
      </c>
      <c r="K1238" s="50">
        <v>6</v>
      </c>
      <c r="L1238" s="50" t="s">
        <v>7502</v>
      </c>
    </row>
    <row r="1239" spans="1:12">
      <c r="A1239" s="45" t="s">
        <v>9193</v>
      </c>
      <c r="B1239" s="46"/>
      <c r="C1239" s="47">
        <v>77.849999999999994</v>
      </c>
      <c r="D1239" s="47">
        <f t="shared" si="25"/>
        <v>0</v>
      </c>
      <c r="E1239" s="48" t="s">
        <v>7662</v>
      </c>
      <c r="F1239" s="49" t="s">
        <v>7741</v>
      </c>
      <c r="G1239" s="49" t="s">
        <v>7499</v>
      </c>
      <c r="H1239" s="49" t="s">
        <v>7500</v>
      </c>
      <c r="I1239" s="50" t="s">
        <v>7501</v>
      </c>
      <c r="J1239" s="48" t="s">
        <v>7511</v>
      </c>
      <c r="K1239" s="50">
        <v>6</v>
      </c>
      <c r="L1239" s="50" t="s">
        <v>7502</v>
      </c>
    </row>
    <row r="1240" spans="1:12">
      <c r="A1240" s="45" t="s">
        <v>9194</v>
      </c>
      <c r="B1240" s="46"/>
      <c r="C1240" s="47">
        <v>83.15</v>
      </c>
      <c r="D1240" s="47">
        <f t="shared" si="25"/>
        <v>0</v>
      </c>
      <c r="E1240" s="48" t="s">
        <v>8064</v>
      </c>
      <c r="F1240" s="49" t="s">
        <v>7741</v>
      </c>
      <c r="G1240" s="49" t="s">
        <v>7526</v>
      </c>
      <c r="H1240" s="49" t="s">
        <v>7500</v>
      </c>
      <c r="I1240" s="50" t="s">
        <v>7501</v>
      </c>
      <c r="J1240" s="48" t="s">
        <v>7502</v>
      </c>
      <c r="K1240" s="50">
        <v>12</v>
      </c>
      <c r="L1240" s="50" t="s">
        <v>7502</v>
      </c>
    </row>
    <row r="1241" spans="1:12">
      <c r="A1241" s="51" t="s">
        <v>9195</v>
      </c>
      <c r="B1241" s="43"/>
      <c r="C1241" s="72">
        <v>63.95</v>
      </c>
      <c r="D1241" s="47">
        <f t="shared" si="25"/>
        <v>0</v>
      </c>
      <c r="E1241" s="61" t="s">
        <v>7808</v>
      </c>
      <c r="F1241" s="61" t="s">
        <v>7741</v>
      </c>
      <c r="G1241" s="61" t="s">
        <v>7793</v>
      </c>
      <c r="H1241" s="61" t="s">
        <v>7500</v>
      </c>
      <c r="I1241" s="62" t="s">
        <v>7501</v>
      </c>
      <c r="J1241" s="61" t="s">
        <v>7502</v>
      </c>
      <c r="K1241" s="64">
        <v>12</v>
      </c>
      <c r="L1241" s="62" t="s">
        <v>7502</v>
      </c>
    </row>
    <row r="1242" spans="1:12">
      <c r="A1242" s="45" t="s">
        <v>9196</v>
      </c>
      <c r="B1242" s="46"/>
      <c r="C1242" s="47">
        <v>35.97</v>
      </c>
      <c r="D1242" s="47">
        <f t="shared" si="25"/>
        <v>0</v>
      </c>
      <c r="E1242" s="48" t="s">
        <v>7598</v>
      </c>
      <c r="F1242" s="49" t="s">
        <v>7741</v>
      </c>
      <c r="G1242" s="49" t="s">
        <v>7499</v>
      </c>
      <c r="H1242" s="49" t="s">
        <v>7500</v>
      </c>
      <c r="I1242" s="50" t="s">
        <v>7501</v>
      </c>
      <c r="J1242" s="48" t="s">
        <v>7502</v>
      </c>
      <c r="K1242" s="50">
        <v>12</v>
      </c>
      <c r="L1242" s="50" t="s">
        <v>7502</v>
      </c>
    </row>
    <row r="1243" spans="1:12">
      <c r="A1243" s="51" t="s">
        <v>9197</v>
      </c>
      <c r="B1243" s="43"/>
      <c r="C1243" s="72">
        <v>63.95</v>
      </c>
      <c r="D1243" s="47">
        <f t="shared" si="25"/>
        <v>0</v>
      </c>
      <c r="E1243" s="61" t="s">
        <v>7990</v>
      </c>
      <c r="F1243" s="61" t="s">
        <v>7645</v>
      </c>
      <c r="G1243" s="61" t="s">
        <v>7793</v>
      </c>
      <c r="H1243" s="61" t="s">
        <v>7500</v>
      </c>
      <c r="I1243" s="62" t="s">
        <v>7501</v>
      </c>
      <c r="J1243" s="61" t="s">
        <v>7502</v>
      </c>
      <c r="K1243" s="64">
        <v>13</v>
      </c>
      <c r="L1243" s="62" t="s">
        <v>7502</v>
      </c>
    </row>
    <row r="1244" spans="1:12">
      <c r="A1244" s="51" t="s">
        <v>9198</v>
      </c>
      <c r="B1244" s="43"/>
      <c r="C1244" s="47">
        <v>609.47</v>
      </c>
      <c r="D1244" s="47">
        <f t="shared" si="25"/>
        <v>0</v>
      </c>
      <c r="E1244" s="52" t="s">
        <v>8047</v>
      </c>
      <c r="F1244" s="52" t="s">
        <v>7645</v>
      </c>
      <c r="G1244" s="52" t="s">
        <v>7526</v>
      </c>
      <c r="H1244" s="52" t="s">
        <v>7500</v>
      </c>
      <c r="I1244" s="53" t="s">
        <v>7501</v>
      </c>
      <c r="J1244" s="54" t="s">
        <v>7534</v>
      </c>
      <c r="K1244" s="55">
        <v>51</v>
      </c>
      <c r="L1244" s="53" t="s">
        <v>7534</v>
      </c>
    </row>
    <row r="1245" spans="1:12">
      <c r="A1245" s="45" t="s">
        <v>9199</v>
      </c>
      <c r="B1245" s="46"/>
      <c r="C1245" s="47">
        <v>153.97</v>
      </c>
      <c r="D1245" s="47">
        <f t="shared" si="25"/>
        <v>0</v>
      </c>
      <c r="E1245" s="48" t="s">
        <v>7812</v>
      </c>
      <c r="F1245" s="49" t="s">
        <v>7672</v>
      </c>
      <c r="G1245" s="49" t="s">
        <v>7526</v>
      </c>
      <c r="H1245" s="49" t="s">
        <v>7500</v>
      </c>
      <c r="I1245" s="50" t="s">
        <v>7501</v>
      </c>
      <c r="J1245" s="48" t="s">
        <v>7502</v>
      </c>
      <c r="K1245" s="50">
        <v>12</v>
      </c>
      <c r="L1245" s="50" t="s">
        <v>7502</v>
      </c>
    </row>
    <row r="1246" spans="1:12">
      <c r="A1246" s="45" t="s">
        <v>9200</v>
      </c>
      <c r="B1246" s="46"/>
      <c r="C1246" s="47">
        <v>59.71</v>
      </c>
      <c r="D1246" s="47">
        <f t="shared" si="25"/>
        <v>0</v>
      </c>
      <c r="E1246" s="48" t="s">
        <v>8108</v>
      </c>
      <c r="F1246" s="49" t="s">
        <v>7672</v>
      </c>
      <c r="G1246" s="49" t="s">
        <v>7793</v>
      </c>
      <c r="H1246" s="49" t="s">
        <v>7500</v>
      </c>
      <c r="I1246" s="50" t="s">
        <v>7501</v>
      </c>
      <c r="J1246" s="48" t="s">
        <v>7647</v>
      </c>
      <c r="K1246" s="50">
        <v>4</v>
      </c>
      <c r="L1246" s="50" t="s">
        <v>7502</v>
      </c>
    </row>
    <row r="1247" spans="1:12">
      <c r="A1247" s="45" t="s">
        <v>9201</v>
      </c>
      <c r="B1247" s="46"/>
      <c r="C1247" s="47">
        <v>199.95</v>
      </c>
      <c r="D1247" s="47">
        <f t="shared" si="25"/>
        <v>0</v>
      </c>
      <c r="E1247" s="48" t="s">
        <v>7810</v>
      </c>
      <c r="F1247" s="49" t="s">
        <v>7672</v>
      </c>
      <c r="G1247" s="49" t="s">
        <v>7526</v>
      </c>
      <c r="H1247" s="49" t="s">
        <v>7500</v>
      </c>
      <c r="I1247" s="50" t="s">
        <v>7501</v>
      </c>
      <c r="J1247" s="48" t="s">
        <v>7502</v>
      </c>
      <c r="K1247" s="50">
        <v>13</v>
      </c>
      <c r="L1247" s="50" t="s">
        <v>7502</v>
      </c>
    </row>
    <row r="1248" spans="1:12">
      <c r="A1248" s="45" t="s">
        <v>9202</v>
      </c>
      <c r="B1248" s="46"/>
      <c r="C1248" s="47">
        <v>50.97</v>
      </c>
      <c r="D1248" s="47">
        <f t="shared" si="25"/>
        <v>0</v>
      </c>
      <c r="E1248" s="48" t="s">
        <v>9203</v>
      </c>
      <c r="F1248" s="49" t="s">
        <v>7523</v>
      </c>
      <c r="G1248" s="49" t="s">
        <v>7499</v>
      </c>
      <c r="H1248" s="49" t="s">
        <v>7500</v>
      </c>
      <c r="I1248" s="50" t="s">
        <v>7501</v>
      </c>
      <c r="J1248" s="48" t="s">
        <v>7511</v>
      </c>
      <c r="K1248" s="50">
        <v>6</v>
      </c>
      <c r="L1248" s="50" t="s">
        <v>7502</v>
      </c>
    </row>
    <row r="1249" spans="1:12">
      <c r="A1249" s="45" t="s">
        <v>9204</v>
      </c>
      <c r="B1249" s="46"/>
      <c r="C1249" s="47">
        <v>54</v>
      </c>
      <c r="D1249" s="47">
        <f t="shared" si="25"/>
        <v>0</v>
      </c>
      <c r="E1249" s="48" t="s">
        <v>8135</v>
      </c>
      <c r="F1249" s="49" t="s">
        <v>7505</v>
      </c>
      <c r="G1249" s="49" t="s">
        <v>7499</v>
      </c>
      <c r="H1249" s="49" t="s">
        <v>7500</v>
      </c>
      <c r="I1249" s="50" t="s">
        <v>7501</v>
      </c>
      <c r="J1249" s="48" t="s">
        <v>7647</v>
      </c>
      <c r="K1249" s="50">
        <v>4</v>
      </c>
      <c r="L1249" s="50" t="s">
        <v>7502</v>
      </c>
    </row>
    <row r="1250" spans="1:12">
      <c r="A1250" s="45" t="s">
        <v>9205</v>
      </c>
      <c r="B1250" s="46"/>
      <c r="C1250" s="47">
        <v>27</v>
      </c>
      <c r="D1250" s="47">
        <f t="shared" si="25"/>
        <v>0</v>
      </c>
      <c r="E1250" s="48" t="s">
        <v>7533</v>
      </c>
      <c r="F1250" s="49" t="s">
        <v>7515</v>
      </c>
      <c r="G1250" s="49" t="s">
        <v>7499</v>
      </c>
      <c r="H1250" s="49" t="s">
        <v>7500</v>
      </c>
      <c r="I1250" s="50" t="s">
        <v>7501</v>
      </c>
      <c r="J1250" s="48" t="s">
        <v>7502</v>
      </c>
      <c r="K1250" s="50">
        <v>12</v>
      </c>
      <c r="L1250" s="50" t="s">
        <v>7502</v>
      </c>
    </row>
    <row r="1251" spans="1:12">
      <c r="A1251" s="51" t="s">
        <v>9206</v>
      </c>
      <c r="B1251" s="43"/>
      <c r="C1251" s="58">
        <v>110.89</v>
      </c>
      <c r="D1251" s="47">
        <f t="shared" si="25"/>
        <v>0</v>
      </c>
      <c r="E1251" s="52" t="s">
        <v>8638</v>
      </c>
      <c r="F1251" s="52" t="s">
        <v>7596</v>
      </c>
      <c r="G1251" s="52" t="s">
        <v>7793</v>
      </c>
      <c r="H1251" s="52" t="s">
        <v>7500</v>
      </c>
      <c r="I1251" s="53" t="s">
        <v>7501</v>
      </c>
      <c r="J1251" s="54" t="s">
        <v>7502</v>
      </c>
      <c r="K1251" s="55">
        <v>12</v>
      </c>
      <c r="L1251" s="53" t="s">
        <v>7502</v>
      </c>
    </row>
    <row r="1252" spans="1:12">
      <c r="A1252" s="56" t="s">
        <v>9207</v>
      </c>
      <c r="B1252" s="43"/>
      <c r="C1252" s="47">
        <v>27</v>
      </c>
      <c r="D1252" s="47">
        <f t="shared" si="25"/>
        <v>0</v>
      </c>
      <c r="E1252" s="52" t="s">
        <v>7533</v>
      </c>
      <c r="F1252" s="52" t="s">
        <v>7596</v>
      </c>
      <c r="G1252" s="52" t="s">
        <v>7499</v>
      </c>
      <c r="H1252" s="52" t="s">
        <v>7500</v>
      </c>
      <c r="I1252" s="53" t="s">
        <v>7501</v>
      </c>
      <c r="J1252" s="52" t="s">
        <v>7511</v>
      </c>
      <c r="K1252" s="84">
        <v>6</v>
      </c>
      <c r="L1252" s="53" t="s">
        <v>7502</v>
      </c>
    </row>
    <row r="1253" spans="1:12">
      <c r="A1253" s="45" t="s">
        <v>9208</v>
      </c>
      <c r="B1253" s="46"/>
      <c r="C1253" s="47">
        <v>44.97</v>
      </c>
      <c r="D1253" s="47">
        <f t="shared" si="25"/>
        <v>0</v>
      </c>
      <c r="E1253" s="48" t="s">
        <v>7669</v>
      </c>
      <c r="F1253" s="49" t="s">
        <v>7645</v>
      </c>
      <c r="G1253" s="49" t="s">
        <v>7499</v>
      </c>
      <c r="H1253" s="49" t="s">
        <v>7500</v>
      </c>
      <c r="I1253" s="50" t="s">
        <v>7501</v>
      </c>
      <c r="J1253" s="48" t="s">
        <v>7502</v>
      </c>
      <c r="K1253" s="50">
        <v>12</v>
      </c>
      <c r="L1253" s="50" t="s">
        <v>7502</v>
      </c>
    </row>
    <row r="1254" spans="1:12">
      <c r="A1254" s="45" t="s">
        <v>9209</v>
      </c>
      <c r="B1254" s="46"/>
      <c r="C1254" s="47">
        <v>43.04</v>
      </c>
      <c r="D1254" s="47">
        <f t="shared" si="25"/>
        <v>0</v>
      </c>
      <c r="E1254" s="48" t="s">
        <v>8633</v>
      </c>
      <c r="F1254" s="49" t="s">
        <v>7523</v>
      </c>
      <c r="G1254" s="49" t="s">
        <v>8111</v>
      </c>
      <c r="H1254" s="49" t="s">
        <v>7500</v>
      </c>
      <c r="I1254" s="50" t="s">
        <v>7501</v>
      </c>
      <c r="J1254" s="48" t="s">
        <v>7511</v>
      </c>
      <c r="K1254" s="50">
        <v>6</v>
      </c>
      <c r="L1254" s="50" t="s">
        <v>7502</v>
      </c>
    </row>
    <row r="1255" spans="1:12">
      <c r="A1255" s="45" t="s">
        <v>9210</v>
      </c>
      <c r="B1255" s="46"/>
      <c r="C1255" s="47">
        <v>59.97</v>
      </c>
      <c r="D1255" s="47">
        <f t="shared" si="25"/>
        <v>0</v>
      </c>
      <c r="E1255" s="48" t="s">
        <v>7669</v>
      </c>
      <c r="F1255" s="49" t="s">
        <v>7645</v>
      </c>
      <c r="G1255" s="49" t="s">
        <v>7499</v>
      </c>
      <c r="H1255" s="49" t="s">
        <v>7500</v>
      </c>
      <c r="I1255" s="50" t="s">
        <v>7501</v>
      </c>
      <c r="J1255" s="48" t="s">
        <v>7502</v>
      </c>
      <c r="K1255" s="50">
        <v>12</v>
      </c>
      <c r="L1255" s="50" t="s">
        <v>7502</v>
      </c>
    </row>
    <row r="1256" spans="1:12">
      <c r="A1256" s="45" t="s">
        <v>9211</v>
      </c>
      <c r="B1256" s="46"/>
      <c r="C1256" s="47">
        <v>59.97</v>
      </c>
      <c r="D1256" s="47">
        <f t="shared" si="25"/>
        <v>0</v>
      </c>
      <c r="E1256" s="48" t="s">
        <v>7669</v>
      </c>
      <c r="F1256" s="49" t="s">
        <v>7645</v>
      </c>
      <c r="G1256" s="49" t="s">
        <v>7499</v>
      </c>
      <c r="H1256" s="49" t="s">
        <v>7500</v>
      </c>
      <c r="I1256" s="50" t="s">
        <v>7501</v>
      </c>
      <c r="J1256" s="48" t="s">
        <v>7502</v>
      </c>
      <c r="K1256" s="50">
        <v>12</v>
      </c>
      <c r="L1256" s="50" t="s">
        <v>7502</v>
      </c>
    </row>
    <row r="1257" spans="1:12">
      <c r="A1257" s="45" t="s">
        <v>9212</v>
      </c>
      <c r="B1257" s="46"/>
      <c r="C1257" s="47">
        <v>33.86</v>
      </c>
      <c r="D1257" s="47">
        <f t="shared" si="25"/>
        <v>0</v>
      </c>
      <c r="E1257" s="48" t="s">
        <v>8701</v>
      </c>
      <c r="F1257" s="49" t="s">
        <v>7539</v>
      </c>
      <c r="G1257" s="49" t="s">
        <v>7817</v>
      </c>
      <c r="H1257" s="49" t="s">
        <v>7552</v>
      </c>
      <c r="I1257" s="50" t="s">
        <v>7501</v>
      </c>
      <c r="J1257" s="48" t="s">
        <v>7511</v>
      </c>
      <c r="K1257" s="50">
        <v>6</v>
      </c>
      <c r="L1257" s="50" t="s">
        <v>7502</v>
      </c>
    </row>
    <row r="1258" spans="1:12">
      <c r="A1258" s="45" t="s">
        <v>9213</v>
      </c>
      <c r="B1258" s="46"/>
      <c r="C1258" s="47">
        <v>66.02</v>
      </c>
      <c r="D1258" s="47">
        <f t="shared" si="25"/>
        <v>0</v>
      </c>
      <c r="E1258" s="48" t="s">
        <v>8701</v>
      </c>
      <c r="F1258" s="49" t="s">
        <v>7545</v>
      </c>
      <c r="G1258" s="49" t="s">
        <v>7817</v>
      </c>
      <c r="H1258" s="49" t="s">
        <v>7552</v>
      </c>
      <c r="I1258" s="50" t="s">
        <v>7501</v>
      </c>
      <c r="J1258" s="48" t="s">
        <v>7502</v>
      </c>
      <c r="K1258" s="50">
        <v>12</v>
      </c>
      <c r="L1258" s="50" t="s">
        <v>7502</v>
      </c>
    </row>
    <row r="1259" spans="1:12">
      <c r="A1259" s="45" t="s">
        <v>9214</v>
      </c>
      <c r="B1259" s="46"/>
      <c r="C1259" s="47">
        <v>45</v>
      </c>
      <c r="D1259" s="47">
        <f t="shared" si="25"/>
        <v>0</v>
      </c>
      <c r="E1259" s="48" t="s">
        <v>8056</v>
      </c>
      <c r="F1259" s="49" t="s">
        <v>7545</v>
      </c>
      <c r="G1259" s="49" t="s">
        <v>7806</v>
      </c>
      <c r="H1259" s="49" t="s">
        <v>7552</v>
      </c>
      <c r="I1259" s="50" t="s">
        <v>7501</v>
      </c>
      <c r="J1259" s="48" t="s">
        <v>7502</v>
      </c>
      <c r="K1259" s="50">
        <v>12</v>
      </c>
      <c r="L1259" s="50" t="s">
        <v>7502</v>
      </c>
    </row>
    <row r="1260" spans="1:12">
      <c r="A1260" s="45" t="s">
        <v>9215</v>
      </c>
      <c r="B1260" s="46"/>
      <c r="C1260" s="47">
        <v>72</v>
      </c>
      <c r="D1260" s="47">
        <f t="shared" si="25"/>
        <v>0</v>
      </c>
      <c r="E1260" s="48" t="s">
        <v>8056</v>
      </c>
      <c r="F1260" s="49" t="s">
        <v>7545</v>
      </c>
      <c r="G1260" s="49" t="s">
        <v>7806</v>
      </c>
      <c r="H1260" s="49" t="s">
        <v>7552</v>
      </c>
      <c r="I1260" s="50" t="s">
        <v>7501</v>
      </c>
      <c r="J1260" s="48" t="s">
        <v>7502</v>
      </c>
      <c r="K1260" s="50">
        <v>12</v>
      </c>
      <c r="L1260" s="50" t="s">
        <v>7502</v>
      </c>
    </row>
    <row r="1261" spans="1:12">
      <c r="A1261" s="45" t="s">
        <v>9216</v>
      </c>
      <c r="B1261" s="46"/>
      <c r="C1261" s="47">
        <v>31.2</v>
      </c>
      <c r="D1261" s="47">
        <f t="shared" si="25"/>
        <v>0</v>
      </c>
      <c r="E1261" s="48" t="s">
        <v>8056</v>
      </c>
      <c r="F1261" s="49" t="s">
        <v>7539</v>
      </c>
      <c r="G1261" s="49" t="s">
        <v>7806</v>
      </c>
      <c r="H1261" s="49" t="s">
        <v>7552</v>
      </c>
      <c r="I1261" s="50" t="s">
        <v>7501</v>
      </c>
      <c r="J1261" s="48" t="s">
        <v>7647</v>
      </c>
      <c r="K1261" s="50">
        <v>4</v>
      </c>
      <c r="L1261" s="50" t="s">
        <v>7502</v>
      </c>
    </row>
    <row r="1262" spans="1:12">
      <c r="A1262" s="45" t="s">
        <v>9217</v>
      </c>
      <c r="B1262" s="46"/>
      <c r="C1262" s="47">
        <v>59.97</v>
      </c>
      <c r="D1262" s="47">
        <f t="shared" si="25"/>
        <v>0</v>
      </c>
      <c r="E1262" s="48" t="s">
        <v>8207</v>
      </c>
      <c r="F1262" s="49" t="s">
        <v>7505</v>
      </c>
      <c r="G1262" s="49" t="s">
        <v>7499</v>
      </c>
      <c r="H1262" s="49" t="s">
        <v>7552</v>
      </c>
      <c r="I1262" s="50" t="s">
        <v>7501</v>
      </c>
      <c r="J1262" s="48" t="s">
        <v>7502</v>
      </c>
      <c r="K1262" s="50">
        <v>12</v>
      </c>
      <c r="L1262" s="50" t="s">
        <v>7502</v>
      </c>
    </row>
    <row r="1263" spans="1:12">
      <c r="A1263" s="45" t="s">
        <v>9218</v>
      </c>
      <c r="B1263" s="46"/>
      <c r="C1263" s="47">
        <v>59.74</v>
      </c>
      <c r="D1263" s="47">
        <f t="shared" si="25"/>
        <v>0</v>
      </c>
      <c r="E1263" s="48" t="s">
        <v>8992</v>
      </c>
      <c r="F1263" s="49" t="s">
        <v>7531</v>
      </c>
      <c r="G1263" s="49" t="s">
        <v>8069</v>
      </c>
      <c r="H1263" s="49" t="s">
        <v>8070</v>
      </c>
      <c r="I1263" s="50" t="s">
        <v>7501</v>
      </c>
      <c r="J1263" s="48" t="s">
        <v>7647</v>
      </c>
      <c r="K1263" s="50">
        <v>5</v>
      </c>
      <c r="L1263" s="50" t="s">
        <v>7502</v>
      </c>
    </row>
    <row r="1264" spans="1:12">
      <c r="A1264" s="51" t="s">
        <v>9219</v>
      </c>
      <c r="B1264" s="43"/>
      <c r="C1264" s="72">
        <v>11.92</v>
      </c>
      <c r="D1264" s="47">
        <f t="shared" ref="D1264:D1273" si="26">B1264*C1264</f>
        <v>0</v>
      </c>
      <c r="E1264" s="61" t="s">
        <v>9220</v>
      </c>
      <c r="F1264" s="61" t="s">
        <v>7510</v>
      </c>
      <c r="G1264" s="61" t="s">
        <v>8111</v>
      </c>
      <c r="H1264" s="61" t="s">
        <v>7500</v>
      </c>
      <c r="I1264" s="62" t="s">
        <v>7501</v>
      </c>
      <c r="J1264" s="61" t="s">
        <v>7839</v>
      </c>
      <c r="K1264" s="64">
        <v>2</v>
      </c>
      <c r="L1264" s="62" t="s">
        <v>7502</v>
      </c>
    </row>
    <row r="1265" spans="1:12">
      <c r="A1265" s="45" t="s">
        <v>9221</v>
      </c>
      <c r="B1265" s="46"/>
      <c r="C1265" s="47">
        <v>85.32</v>
      </c>
      <c r="D1265" s="47">
        <f t="shared" si="26"/>
        <v>0</v>
      </c>
      <c r="E1265" s="48" t="s">
        <v>7849</v>
      </c>
      <c r="F1265" s="49" t="s">
        <v>7498</v>
      </c>
      <c r="G1265" s="49" t="s">
        <v>7850</v>
      </c>
      <c r="H1265" s="49" t="s">
        <v>7851</v>
      </c>
      <c r="I1265" s="50" t="s">
        <v>7501</v>
      </c>
      <c r="J1265" s="48" t="s">
        <v>7502</v>
      </c>
      <c r="K1265" s="50">
        <v>12</v>
      </c>
      <c r="L1265" s="50" t="s">
        <v>7502</v>
      </c>
    </row>
    <row r="1266" spans="1:12">
      <c r="A1266" s="51" t="s">
        <v>9222</v>
      </c>
      <c r="B1266" s="43"/>
      <c r="C1266" s="47">
        <v>44.85</v>
      </c>
      <c r="D1266" s="47">
        <f t="shared" si="26"/>
        <v>0</v>
      </c>
      <c r="E1266" s="52" t="s">
        <v>7745</v>
      </c>
      <c r="F1266" s="52" t="s">
        <v>7505</v>
      </c>
      <c r="G1266" s="52" t="s">
        <v>7499</v>
      </c>
      <c r="H1266" s="52" t="s">
        <v>7500</v>
      </c>
      <c r="I1266" s="53" t="s">
        <v>7501</v>
      </c>
      <c r="J1266" s="54" t="s">
        <v>7511</v>
      </c>
      <c r="K1266" s="55">
        <v>6</v>
      </c>
      <c r="L1266" s="53" t="s">
        <v>7502</v>
      </c>
    </row>
    <row r="1267" spans="1:12">
      <c r="A1267" s="45" t="s">
        <v>9223</v>
      </c>
      <c r="B1267" s="46"/>
      <c r="C1267" s="47">
        <v>194.97</v>
      </c>
      <c r="D1267" s="47">
        <f t="shared" si="26"/>
        <v>0</v>
      </c>
      <c r="E1267" s="49" t="s">
        <v>7790</v>
      </c>
      <c r="F1267" s="49" t="s">
        <v>7507</v>
      </c>
      <c r="G1267" s="49" t="s">
        <v>7526</v>
      </c>
      <c r="H1267" s="49" t="s">
        <v>7500</v>
      </c>
      <c r="I1267" s="50" t="s">
        <v>7501</v>
      </c>
      <c r="J1267" s="48" t="s">
        <v>7502</v>
      </c>
      <c r="K1267" s="50">
        <v>13</v>
      </c>
      <c r="L1267" s="50" t="s">
        <v>7502</v>
      </c>
    </row>
    <row r="1268" spans="1:12">
      <c r="A1268" s="45" t="s">
        <v>9224</v>
      </c>
      <c r="B1268" s="46"/>
      <c r="C1268" s="47">
        <v>23.94</v>
      </c>
      <c r="D1268" s="47">
        <f t="shared" si="26"/>
        <v>0</v>
      </c>
      <c r="E1268" s="48" t="s">
        <v>8346</v>
      </c>
      <c r="F1268" s="49" t="s">
        <v>7505</v>
      </c>
      <c r="G1268" s="49" t="s">
        <v>7972</v>
      </c>
      <c r="H1268" s="49" t="s">
        <v>7500</v>
      </c>
      <c r="I1268" s="50" t="s">
        <v>7501</v>
      </c>
      <c r="J1268" s="48" t="s">
        <v>7839</v>
      </c>
      <c r="K1268" s="76">
        <v>2</v>
      </c>
      <c r="L1268" s="50" t="s">
        <v>7502</v>
      </c>
    </row>
    <row r="1269" spans="1:12">
      <c r="A1269" s="45" t="s">
        <v>9225</v>
      </c>
      <c r="B1269" s="46"/>
      <c r="C1269" s="47">
        <v>44.97</v>
      </c>
      <c r="D1269" s="47">
        <f t="shared" si="26"/>
        <v>0</v>
      </c>
      <c r="E1269" s="48" t="s">
        <v>9226</v>
      </c>
      <c r="F1269" s="49" t="s">
        <v>7513</v>
      </c>
      <c r="G1269" s="49" t="s">
        <v>7499</v>
      </c>
      <c r="H1269" s="49" t="s">
        <v>7500</v>
      </c>
      <c r="I1269" s="50" t="s">
        <v>7501</v>
      </c>
      <c r="J1269" s="48" t="s">
        <v>7502</v>
      </c>
      <c r="K1269" s="50">
        <v>10</v>
      </c>
      <c r="L1269" s="50" t="s">
        <v>7502</v>
      </c>
    </row>
    <row r="1270" spans="1:12">
      <c r="A1270" s="45" t="s">
        <v>9227</v>
      </c>
      <c r="B1270" s="46"/>
      <c r="C1270" s="47">
        <v>30</v>
      </c>
      <c r="D1270" s="47">
        <f t="shared" si="26"/>
        <v>0</v>
      </c>
      <c r="E1270" s="48" t="s">
        <v>9228</v>
      </c>
      <c r="F1270" s="49" t="s">
        <v>7505</v>
      </c>
      <c r="G1270" s="49" t="s">
        <v>7499</v>
      </c>
      <c r="H1270" s="49" t="s">
        <v>7500</v>
      </c>
      <c r="I1270" s="50" t="s">
        <v>7501</v>
      </c>
      <c r="J1270" s="48" t="s">
        <v>7502</v>
      </c>
      <c r="K1270" s="50">
        <v>11</v>
      </c>
      <c r="L1270" s="50" t="s">
        <v>7502</v>
      </c>
    </row>
    <row r="1271" spans="1:12">
      <c r="A1271" s="45" t="s">
        <v>9229</v>
      </c>
      <c r="B1271" s="46"/>
      <c r="C1271" s="47">
        <v>60.13</v>
      </c>
      <c r="D1271" s="47">
        <f t="shared" si="26"/>
        <v>0</v>
      </c>
      <c r="E1271" s="48" t="s">
        <v>7950</v>
      </c>
      <c r="F1271" s="49" t="s">
        <v>7586</v>
      </c>
      <c r="G1271" s="49" t="s">
        <v>7817</v>
      </c>
      <c r="H1271" s="49" t="s">
        <v>7552</v>
      </c>
      <c r="I1271" s="50" t="s">
        <v>7501</v>
      </c>
      <c r="J1271" s="48" t="s">
        <v>7502</v>
      </c>
      <c r="K1271" s="50">
        <v>12</v>
      </c>
      <c r="L1271" s="50" t="s">
        <v>7502</v>
      </c>
    </row>
    <row r="1272" spans="1:12">
      <c r="A1272" s="45" t="s">
        <v>9230</v>
      </c>
      <c r="B1272" s="46"/>
      <c r="C1272" s="47">
        <v>59.15</v>
      </c>
      <c r="D1272" s="47">
        <f t="shared" si="26"/>
        <v>0</v>
      </c>
      <c r="E1272" s="48" t="s">
        <v>8548</v>
      </c>
      <c r="F1272" s="49" t="s">
        <v>7586</v>
      </c>
      <c r="G1272" s="49" t="s">
        <v>8124</v>
      </c>
      <c r="H1272" s="49" t="s">
        <v>7864</v>
      </c>
      <c r="I1272" s="50" t="s">
        <v>7501</v>
      </c>
      <c r="J1272" s="48" t="s">
        <v>7502</v>
      </c>
      <c r="K1272" s="50">
        <v>12</v>
      </c>
      <c r="L1272" s="50" t="s">
        <v>7502</v>
      </c>
    </row>
    <row r="1273" spans="1:12">
      <c r="A1273" s="45" t="s">
        <v>9231</v>
      </c>
      <c r="B1273" s="46"/>
      <c r="C1273" s="47">
        <v>143.88999999999999</v>
      </c>
      <c r="D1273" s="47">
        <f t="shared" si="26"/>
        <v>0</v>
      </c>
      <c r="E1273" s="48" t="s">
        <v>9232</v>
      </c>
      <c r="F1273" s="49" t="s">
        <v>7586</v>
      </c>
      <c r="G1273" s="49" t="s">
        <v>9233</v>
      </c>
      <c r="H1273" s="49" t="s">
        <v>9234</v>
      </c>
      <c r="I1273" s="50" t="s">
        <v>7501</v>
      </c>
      <c r="J1273" s="48" t="s">
        <v>7502</v>
      </c>
      <c r="K1273" s="50">
        <v>12</v>
      </c>
      <c r="L1273" s="50" t="s">
        <v>7502</v>
      </c>
    </row>
    <row r="1274" spans="1:12">
      <c r="A1274" s="56" t="s">
        <v>9235</v>
      </c>
      <c r="B1274" s="43"/>
      <c r="C1274" s="58">
        <v>14.36</v>
      </c>
      <c r="D1274" s="47">
        <v>0</v>
      </c>
      <c r="E1274" s="52" t="s">
        <v>8490</v>
      </c>
      <c r="F1274" s="52" t="s">
        <v>7586</v>
      </c>
      <c r="G1274" s="52" t="s">
        <v>7955</v>
      </c>
      <c r="H1274" s="52" t="s">
        <v>7500</v>
      </c>
      <c r="I1274" s="53" t="s">
        <v>7501</v>
      </c>
      <c r="J1274" s="52" t="s">
        <v>7852</v>
      </c>
      <c r="K1274" s="55">
        <v>1</v>
      </c>
      <c r="L1274" s="53" t="s">
        <v>7502</v>
      </c>
    </row>
    <row r="1275" spans="1:12">
      <c r="A1275" s="45" t="s">
        <v>9236</v>
      </c>
      <c r="B1275" s="46"/>
      <c r="C1275" s="47">
        <v>239.97</v>
      </c>
      <c r="D1275" s="47">
        <f t="shared" ref="D1275:D1283" si="27">B1275*C1275</f>
        <v>0</v>
      </c>
      <c r="E1275" s="48" t="s">
        <v>9237</v>
      </c>
      <c r="F1275" s="49" t="s">
        <v>7507</v>
      </c>
      <c r="G1275" s="49" t="s">
        <v>7499</v>
      </c>
      <c r="H1275" s="49" t="s">
        <v>7500</v>
      </c>
      <c r="I1275" s="50" t="s">
        <v>7501</v>
      </c>
      <c r="J1275" s="48" t="s">
        <v>7511</v>
      </c>
      <c r="K1275" s="50">
        <v>6</v>
      </c>
      <c r="L1275" s="50" t="s">
        <v>7502</v>
      </c>
    </row>
    <row r="1276" spans="1:12">
      <c r="A1276" s="51" t="s">
        <v>9238</v>
      </c>
      <c r="B1276" s="43"/>
      <c r="C1276" s="72">
        <v>85.28</v>
      </c>
      <c r="D1276" s="47">
        <f t="shared" si="27"/>
        <v>0</v>
      </c>
      <c r="E1276" s="61" t="s">
        <v>7990</v>
      </c>
      <c r="F1276" s="61" t="s">
        <v>7645</v>
      </c>
      <c r="G1276" s="61" t="s">
        <v>7793</v>
      </c>
      <c r="H1276" s="61" t="s">
        <v>7500</v>
      </c>
      <c r="I1276" s="62" t="s">
        <v>7501</v>
      </c>
      <c r="J1276" s="61" t="s">
        <v>7502</v>
      </c>
      <c r="K1276" s="64">
        <v>12</v>
      </c>
      <c r="L1276" s="62" t="s">
        <v>7502</v>
      </c>
    </row>
    <row r="1277" spans="1:12">
      <c r="A1277" s="45" t="s">
        <v>9239</v>
      </c>
      <c r="B1277" s="46"/>
      <c r="C1277" s="47">
        <v>41.94</v>
      </c>
      <c r="D1277" s="47">
        <f t="shared" si="27"/>
        <v>0</v>
      </c>
      <c r="E1277" s="48" t="s">
        <v>7634</v>
      </c>
      <c r="F1277" s="49" t="s">
        <v>7531</v>
      </c>
      <c r="G1277" s="49" t="s">
        <v>7499</v>
      </c>
      <c r="H1277" s="49" t="s">
        <v>7500</v>
      </c>
      <c r="I1277" s="50" t="s">
        <v>7501</v>
      </c>
      <c r="J1277" s="48" t="s">
        <v>7839</v>
      </c>
      <c r="K1277" s="50">
        <v>2</v>
      </c>
      <c r="L1277" s="50" t="s">
        <v>7502</v>
      </c>
    </row>
    <row r="1278" spans="1:12">
      <c r="A1278" s="45" t="s">
        <v>9240</v>
      </c>
      <c r="B1278" s="46"/>
      <c r="C1278" s="47">
        <v>426.48</v>
      </c>
      <c r="D1278" s="47">
        <f t="shared" si="27"/>
        <v>0</v>
      </c>
      <c r="E1278" s="48" t="s">
        <v>7731</v>
      </c>
      <c r="F1278" s="49" t="s">
        <v>7586</v>
      </c>
      <c r="G1278" s="49" t="s">
        <v>7793</v>
      </c>
      <c r="H1278" s="49" t="s">
        <v>7500</v>
      </c>
      <c r="I1278" s="50" t="s">
        <v>7501</v>
      </c>
      <c r="J1278" s="48" t="s">
        <v>7534</v>
      </c>
      <c r="K1278" s="50">
        <v>51</v>
      </c>
      <c r="L1278" s="50" t="s">
        <v>7534</v>
      </c>
    </row>
    <row r="1279" spans="1:12">
      <c r="A1279" s="45" t="s">
        <v>9241</v>
      </c>
      <c r="B1279" s="46"/>
      <c r="C1279" s="47">
        <v>461.95</v>
      </c>
      <c r="D1279" s="47">
        <f t="shared" si="27"/>
        <v>0</v>
      </c>
      <c r="E1279" s="48" t="s">
        <v>7731</v>
      </c>
      <c r="F1279" s="49" t="s">
        <v>7586</v>
      </c>
      <c r="G1279" s="49" t="s">
        <v>7526</v>
      </c>
      <c r="H1279" s="49" t="s">
        <v>7500</v>
      </c>
      <c r="I1279" s="50" t="s">
        <v>7501</v>
      </c>
      <c r="J1279" s="48" t="s">
        <v>7534</v>
      </c>
      <c r="K1279" s="50">
        <v>51</v>
      </c>
      <c r="L1279" s="50" t="s">
        <v>7534</v>
      </c>
    </row>
    <row r="1280" spans="1:12">
      <c r="A1280" s="45" t="s">
        <v>9242</v>
      </c>
      <c r="B1280" s="46"/>
      <c r="C1280" s="47">
        <v>119.88</v>
      </c>
      <c r="D1280" s="47">
        <f t="shared" si="27"/>
        <v>0</v>
      </c>
      <c r="E1280" s="48" t="s">
        <v>7731</v>
      </c>
      <c r="F1280" s="49" t="s">
        <v>7586</v>
      </c>
      <c r="G1280" s="49" t="s">
        <v>7526</v>
      </c>
      <c r="H1280" s="49" t="s">
        <v>7500</v>
      </c>
      <c r="I1280" s="50" t="s">
        <v>7501</v>
      </c>
      <c r="J1280" s="48" t="s">
        <v>7647</v>
      </c>
      <c r="K1280" s="50">
        <v>4</v>
      </c>
      <c r="L1280" s="50" t="s">
        <v>7502</v>
      </c>
    </row>
    <row r="1281" spans="1:12">
      <c r="A1281" s="51" t="s">
        <v>9243</v>
      </c>
      <c r="B1281" s="43"/>
      <c r="C1281" s="47">
        <v>149.94999999999999</v>
      </c>
      <c r="D1281" s="47">
        <f t="shared" si="27"/>
        <v>0</v>
      </c>
      <c r="E1281" s="52" t="s">
        <v>9244</v>
      </c>
      <c r="F1281" s="52" t="s">
        <v>7539</v>
      </c>
      <c r="G1281" s="52" t="s">
        <v>7499</v>
      </c>
      <c r="H1281" s="52" t="s">
        <v>7500</v>
      </c>
      <c r="I1281" s="53" t="s">
        <v>7501</v>
      </c>
      <c r="J1281" s="54" t="s">
        <v>7537</v>
      </c>
      <c r="K1281" s="55">
        <v>29</v>
      </c>
      <c r="L1281" s="53" t="s">
        <v>7534</v>
      </c>
    </row>
    <row r="1282" spans="1:12">
      <c r="A1282" s="45" t="s">
        <v>9245</v>
      </c>
      <c r="B1282" s="46"/>
      <c r="C1282" s="47">
        <v>24</v>
      </c>
      <c r="D1282" s="47">
        <f t="shared" si="27"/>
        <v>0</v>
      </c>
      <c r="E1282" s="48" t="s">
        <v>9246</v>
      </c>
      <c r="F1282" s="49" t="s">
        <v>7531</v>
      </c>
      <c r="G1282" s="49" t="s">
        <v>7499</v>
      </c>
      <c r="H1282" s="49" t="s">
        <v>7500</v>
      </c>
      <c r="I1282" s="50" t="s">
        <v>7501</v>
      </c>
      <c r="J1282" s="48" t="s">
        <v>7502</v>
      </c>
      <c r="K1282" s="50">
        <v>8</v>
      </c>
      <c r="L1282" s="50" t="s">
        <v>7502</v>
      </c>
    </row>
    <row r="1283" spans="1:12">
      <c r="A1283" s="45" t="s">
        <v>9247</v>
      </c>
      <c r="B1283" s="46"/>
      <c r="C1283" s="47">
        <v>47.84</v>
      </c>
      <c r="D1283" s="47">
        <f t="shared" si="27"/>
        <v>0</v>
      </c>
      <c r="E1283" s="48" t="s">
        <v>8008</v>
      </c>
      <c r="F1283" s="49" t="s">
        <v>7515</v>
      </c>
      <c r="G1283" s="49" t="s">
        <v>7955</v>
      </c>
      <c r="H1283" s="49" t="s">
        <v>7500</v>
      </c>
      <c r="I1283" s="50" t="s">
        <v>7501</v>
      </c>
      <c r="J1283" s="48" t="s">
        <v>7502</v>
      </c>
      <c r="K1283" s="65">
        <v>10</v>
      </c>
      <c r="L1283" s="50" t="s">
        <v>7502</v>
      </c>
    </row>
    <row r="1284" spans="1:12">
      <c r="A1284" s="56" t="s">
        <v>9248</v>
      </c>
      <c r="B1284" s="43"/>
      <c r="C1284" s="58">
        <v>47.86</v>
      </c>
      <c r="D1284" s="47">
        <v>0</v>
      </c>
      <c r="E1284" s="52" t="s">
        <v>9249</v>
      </c>
      <c r="F1284" s="52" t="s">
        <v>7672</v>
      </c>
      <c r="G1284" s="52" t="s">
        <v>7955</v>
      </c>
      <c r="H1284" s="52" t="s">
        <v>7500</v>
      </c>
      <c r="I1284" s="53" t="s">
        <v>7501</v>
      </c>
      <c r="J1284" s="52" t="s">
        <v>7511</v>
      </c>
      <c r="K1284" s="55">
        <v>6</v>
      </c>
      <c r="L1284" s="53" t="s">
        <v>7502</v>
      </c>
    </row>
    <row r="1285" spans="1:12">
      <c r="A1285" s="56" t="s">
        <v>9250</v>
      </c>
      <c r="B1285" s="43"/>
      <c r="C1285" s="58">
        <v>47.86</v>
      </c>
      <c r="D1285" s="47">
        <v>0</v>
      </c>
      <c r="E1285" s="52" t="s">
        <v>9249</v>
      </c>
      <c r="F1285" s="52" t="s">
        <v>7672</v>
      </c>
      <c r="G1285" s="52" t="s">
        <v>7955</v>
      </c>
      <c r="H1285" s="52" t="s">
        <v>7500</v>
      </c>
      <c r="I1285" s="53" t="s">
        <v>7501</v>
      </c>
      <c r="J1285" s="52" t="s">
        <v>7511</v>
      </c>
      <c r="K1285" s="55">
        <v>6</v>
      </c>
      <c r="L1285" s="53" t="s">
        <v>7502</v>
      </c>
    </row>
    <row r="1286" spans="1:12">
      <c r="A1286" s="56" t="s">
        <v>9251</v>
      </c>
      <c r="B1286" s="43"/>
      <c r="C1286" s="58">
        <v>7.64</v>
      </c>
      <c r="D1286" s="47">
        <v>0</v>
      </c>
      <c r="E1286" s="52" t="s">
        <v>9252</v>
      </c>
      <c r="F1286" s="52" t="s">
        <v>7523</v>
      </c>
      <c r="G1286" s="52" t="s">
        <v>7955</v>
      </c>
      <c r="H1286" s="52" t="s">
        <v>7500</v>
      </c>
      <c r="I1286" s="53" t="s">
        <v>7501</v>
      </c>
      <c r="J1286" s="52" t="s">
        <v>7852</v>
      </c>
      <c r="K1286" s="55">
        <v>1</v>
      </c>
      <c r="L1286" s="53" t="s">
        <v>7502</v>
      </c>
    </row>
    <row r="1287" spans="1:12">
      <c r="A1287" s="45" t="s">
        <v>9253</v>
      </c>
      <c r="B1287" s="46"/>
      <c r="C1287" s="47">
        <v>38.29</v>
      </c>
      <c r="D1287" s="47">
        <f t="shared" ref="D1287:D1308" si="28">B1287*C1287</f>
        <v>0</v>
      </c>
      <c r="E1287" s="48" t="s">
        <v>8486</v>
      </c>
      <c r="F1287" s="49" t="s">
        <v>7510</v>
      </c>
      <c r="G1287" s="49" t="s">
        <v>7955</v>
      </c>
      <c r="H1287" s="49" t="s">
        <v>7500</v>
      </c>
      <c r="I1287" s="50" t="s">
        <v>7501</v>
      </c>
      <c r="J1287" s="48" t="s">
        <v>7647</v>
      </c>
      <c r="K1287" s="50">
        <v>4</v>
      </c>
      <c r="L1287" s="50" t="s">
        <v>7502</v>
      </c>
    </row>
    <row r="1288" spans="1:12">
      <c r="A1288" s="51" t="s">
        <v>9254</v>
      </c>
      <c r="B1288" s="43"/>
      <c r="C1288" s="58">
        <v>184.78</v>
      </c>
      <c r="D1288" s="47">
        <f t="shared" si="28"/>
        <v>0</v>
      </c>
      <c r="E1288" s="52" t="s">
        <v>9255</v>
      </c>
      <c r="F1288" s="52" t="s">
        <v>7518</v>
      </c>
      <c r="G1288" s="52" t="s">
        <v>7526</v>
      </c>
      <c r="H1288" s="52" t="s">
        <v>7500</v>
      </c>
      <c r="I1288" s="53" t="s">
        <v>7501</v>
      </c>
      <c r="J1288" s="54" t="s">
        <v>7534</v>
      </c>
      <c r="K1288" s="55">
        <v>51</v>
      </c>
      <c r="L1288" s="53" t="s">
        <v>7534</v>
      </c>
    </row>
    <row r="1289" spans="1:12">
      <c r="A1289" s="45" t="s">
        <v>9256</v>
      </c>
      <c r="B1289" s="46"/>
      <c r="C1289" s="47">
        <v>250.04</v>
      </c>
      <c r="D1289" s="47">
        <f t="shared" si="28"/>
        <v>0</v>
      </c>
      <c r="E1289" s="48" t="s">
        <v>7819</v>
      </c>
      <c r="F1289" s="49" t="s">
        <v>7539</v>
      </c>
      <c r="G1289" s="49" t="s">
        <v>7820</v>
      </c>
      <c r="H1289" s="49" t="s">
        <v>7821</v>
      </c>
      <c r="I1289" s="50" t="s">
        <v>7501</v>
      </c>
      <c r="J1289" s="48" t="s">
        <v>7534</v>
      </c>
      <c r="K1289" s="50">
        <v>52</v>
      </c>
      <c r="L1289" s="50" t="s">
        <v>7534</v>
      </c>
    </row>
    <row r="1290" spans="1:12">
      <c r="A1290" s="77" t="s">
        <v>9257</v>
      </c>
      <c r="B1290" s="43"/>
      <c r="C1290" s="59">
        <v>99.95</v>
      </c>
      <c r="D1290" s="47">
        <f t="shared" si="28"/>
        <v>0</v>
      </c>
      <c r="E1290" s="48" t="s">
        <v>9258</v>
      </c>
      <c r="F1290" s="48" t="s">
        <v>7548</v>
      </c>
      <c r="G1290" s="54" t="s">
        <v>7499</v>
      </c>
      <c r="H1290" s="54" t="s">
        <v>7500</v>
      </c>
      <c r="I1290" s="53" t="s">
        <v>7501</v>
      </c>
      <c r="J1290" s="48" t="s">
        <v>9259</v>
      </c>
      <c r="K1290" s="50">
        <v>6</v>
      </c>
      <c r="L1290" s="50" t="e">
        <f>IF(#REF!="Weekly","Weekly",IF(#REF!="Biweekly","Weekly","Monthly"))</f>
        <v>#REF!</v>
      </c>
    </row>
    <row r="1291" spans="1:12" ht="24">
      <c r="A1291" s="51" t="s">
        <v>9260</v>
      </c>
      <c r="B1291" s="43"/>
      <c r="C1291" s="47">
        <v>28.4</v>
      </c>
      <c r="D1291" s="47">
        <f t="shared" si="28"/>
        <v>0</v>
      </c>
      <c r="E1291" s="52" t="s">
        <v>9261</v>
      </c>
      <c r="F1291" s="52" t="s">
        <v>7505</v>
      </c>
      <c r="G1291" s="52" t="s">
        <v>7850</v>
      </c>
      <c r="H1291" s="52" t="s">
        <v>7851</v>
      </c>
      <c r="I1291" s="53" t="s">
        <v>7501</v>
      </c>
      <c r="J1291" s="54" t="s">
        <v>7647</v>
      </c>
      <c r="K1291" s="55">
        <v>4</v>
      </c>
      <c r="L1291" s="53" t="s">
        <v>7502</v>
      </c>
    </row>
    <row r="1292" spans="1:12">
      <c r="A1292" s="45" t="s">
        <v>9262</v>
      </c>
      <c r="B1292" s="46"/>
      <c r="C1292" s="47">
        <v>29.85</v>
      </c>
      <c r="D1292" s="47">
        <f t="shared" si="28"/>
        <v>0</v>
      </c>
      <c r="E1292" s="48" t="s">
        <v>9263</v>
      </c>
      <c r="F1292" s="49" t="s">
        <v>7531</v>
      </c>
      <c r="G1292" s="49" t="s">
        <v>7499</v>
      </c>
      <c r="H1292" s="49" t="s">
        <v>7500</v>
      </c>
      <c r="I1292" s="50" t="s">
        <v>7501</v>
      </c>
      <c r="J1292" s="48" t="s">
        <v>7511</v>
      </c>
      <c r="K1292" s="50">
        <v>6</v>
      </c>
      <c r="L1292" s="50" t="s">
        <v>7502</v>
      </c>
    </row>
    <row r="1293" spans="1:12">
      <c r="A1293" s="45" t="s">
        <v>9264</v>
      </c>
      <c r="B1293" s="46"/>
      <c r="C1293" s="47">
        <v>46.87</v>
      </c>
      <c r="D1293" s="47">
        <f t="shared" si="28"/>
        <v>0</v>
      </c>
      <c r="E1293" s="48" t="s">
        <v>8016</v>
      </c>
      <c r="F1293" s="49" t="s">
        <v>7590</v>
      </c>
      <c r="G1293" s="49" t="s">
        <v>7793</v>
      </c>
      <c r="H1293" s="49" t="s">
        <v>7500</v>
      </c>
      <c r="I1293" s="50" t="s">
        <v>7501</v>
      </c>
      <c r="J1293" s="48" t="s">
        <v>7511</v>
      </c>
      <c r="K1293" s="50">
        <v>6</v>
      </c>
      <c r="L1293" s="50" t="s">
        <v>7502</v>
      </c>
    </row>
    <row r="1294" spans="1:12">
      <c r="A1294" s="45" t="s">
        <v>9265</v>
      </c>
      <c r="B1294" s="46"/>
      <c r="C1294" s="47">
        <v>230.93</v>
      </c>
      <c r="D1294" s="47">
        <f t="shared" si="28"/>
        <v>0</v>
      </c>
      <c r="E1294" s="48" t="s">
        <v>7812</v>
      </c>
      <c r="F1294" s="49" t="s">
        <v>7498</v>
      </c>
      <c r="G1294" s="49" t="s">
        <v>7526</v>
      </c>
      <c r="H1294" s="49" t="s">
        <v>7500</v>
      </c>
      <c r="I1294" s="50" t="s">
        <v>7501</v>
      </c>
      <c r="J1294" s="48" t="s">
        <v>7534</v>
      </c>
      <c r="K1294" s="50">
        <v>51</v>
      </c>
      <c r="L1294" s="50" t="s">
        <v>7534</v>
      </c>
    </row>
    <row r="1295" spans="1:12">
      <c r="A1295" s="45" t="s">
        <v>9266</v>
      </c>
      <c r="B1295" s="46"/>
      <c r="C1295" s="47">
        <v>93</v>
      </c>
      <c r="D1295" s="47">
        <f t="shared" si="28"/>
        <v>0</v>
      </c>
      <c r="E1295" s="48" t="s">
        <v>7805</v>
      </c>
      <c r="F1295" s="49" t="s">
        <v>7498</v>
      </c>
      <c r="G1295" s="49" t="s">
        <v>7806</v>
      </c>
      <c r="H1295" s="49" t="s">
        <v>7552</v>
      </c>
      <c r="I1295" s="50" t="s">
        <v>7501</v>
      </c>
      <c r="J1295" s="48" t="s">
        <v>7537</v>
      </c>
      <c r="K1295" s="50">
        <v>24</v>
      </c>
      <c r="L1295" s="50" t="s">
        <v>7534</v>
      </c>
    </row>
    <row r="1296" spans="1:12">
      <c r="A1296" s="45" t="s">
        <v>9267</v>
      </c>
      <c r="B1296" s="46"/>
      <c r="C1296" s="47">
        <v>47.53</v>
      </c>
      <c r="D1296" s="47">
        <f t="shared" si="28"/>
        <v>0</v>
      </c>
      <c r="E1296" s="48" t="s">
        <v>7932</v>
      </c>
      <c r="F1296" s="49" t="s">
        <v>7531</v>
      </c>
      <c r="G1296" s="49" t="s">
        <v>7817</v>
      </c>
      <c r="H1296" s="49" t="s">
        <v>7552</v>
      </c>
      <c r="I1296" s="50" t="s">
        <v>7501</v>
      </c>
      <c r="J1296" s="48" t="s">
        <v>7502</v>
      </c>
      <c r="K1296" s="50">
        <v>12</v>
      </c>
      <c r="L1296" s="50" t="s">
        <v>7502</v>
      </c>
    </row>
    <row r="1297" spans="1:12">
      <c r="A1297" s="45" t="s">
        <v>9268</v>
      </c>
      <c r="B1297" s="46"/>
      <c r="C1297" s="47">
        <v>39</v>
      </c>
      <c r="D1297" s="47">
        <f t="shared" si="28"/>
        <v>0</v>
      </c>
      <c r="E1297" s="48" t="s">
        <v>7899</v>
      </c>
      <c r="F1297" s="49" t="s">
        <v>7498</v>
      </c>
      <c r="G1297" s="49" t="s">
        <v>7806</v>
      </c>
      <c r="H1297" s="49" t="s">
        <v>7552</v>
      </c>
      <c r="I1297" s="50" t="s">
        <v>7501</v>
      </c>
      <c r="J1297" s="48" t="s">
        <v>7511</v>
      </c>
      <c r="K1297" s="50">
        <v>6</v>
      </c>
      <c r="L1297" s="50" t="s">
        <v>7502</v>
      </c>
    </row>
    <row r="1298" spans="1:12">
      <c r="A1298" s="51" t="s">
        <v>9269</v>
      </c>
      <c r="B1298" s="43"/>
      <c r="C1298" s="47">
        <v>159.91999999999999</v>
      </c>
      <c r="D1298" s="47">
        <f t="shared" si="28"/>
        <v>0</v>
      </c>
      <c r="E1298" s="52" t="s">
        <v>7832</v>
      </c>
      <c r="F1298" s="52" t="s">
        <v>7513</v>
      </c>
      <c r="G1298" s="52" t="s">
        <v>7793</v>
      </c>
      <c r="H1298" s="52" t="s">
        <v>7500</v>
      </c>
      <c r="I1298" s="53" t="s">
        <v>7501</v>
      </c>
      <c r="J1298" s="54" t="s">
        <v>7534</v>
      </c>
      <c r="K1298" s="55">
        <v>52</v>
      </c>
      <c r="L1298" s="53" t="s">
        <v>7534</v>
      </c>
    </row>
    <row r="1299" spans="1:12">
      <c r="A1299" s="45" t="s">
        <v>9270</v>
      </c>
      <c r="B1299" s="46"/>
      <c r="C1299" s="47">
        <v>29.85</v>
      </c>
      <c r="D1299" s="47">
        <f t="shared" si="28"/>
        <v>0</v>
      </c>
      <c r="E1299" s="48" t="s">
        <v>9271</v>
      </c>
      <c r="F1299" s="49" t="s">
        <v>7498</v>
      </c>
      <c r="G1299" s="49" t="s">
        <v>7499</v>
      </c>
      <c r="H1299" s="49" t="s">
        <v>7500</v>
      </c>
      <c r="I1299" s="50" t="s">
        <v>7501</v>
      </c>
      <c r="J1299" s="48" t="s">
        <v>7502</v>
      </c>
      <c r="K1299" s="50">
        <v>10</v>
      </c>
      <c r="L1299" s="50" t="s">
        <v>7502</v>
      </c>
    </row>
    <row r="1300" spans="1:12">
      <c r="A1300" s="45" t="s">
        <v>9272</v>
      </c>
      <c r="B1300" s="46"/>
      <c r="C1300" s="47">
        <v>88.04</v>
      </c>
      <c r="D1300" s="47">
        <f t="shared" si="28"/>
        <v>0</v>
      </c>
      <c r="E1300" s="49" t="s">
        <v>8144</v>
      </c>
      <c r="F1300" s="49" t="s">
        <v>7645</v>
      </c>
      <c r="G1300" s="49" t="s">
        <v>7955</v>
      </c>
      <c r="H1300" s="49" t="s">
        <v>7500</v>
      </c>
      <c r="I1300" s="50" t="s">
        <v>7501</v>
      </c>
      <c r="J1300" s="48" t="s">
        <v>7502</v>
      </c>
      <c r="K1300" s="50">
        <v>12</v>
      </c>
      <c r="L1300" s="50" t="s">
        <v>7502</v>
      </c>
    </row>
    <row r="1301" spans="1:12">
      <c r="A1301" s="45" t="s">
        <v>9273</v>
      </c>
      <c r="B1301" s="46"/>
      <c r="C1301" s="47">
        <v>132.1</v>
      </c>
      <c r="D1301" s="47">
        <f t="shared" si="28"/>
        <v>0</v>
      </c>
      <c r="E1301" s="49" t="s">
        <v>8421</v>
      </c>
      <c r="F1301" s="49" t="s">
        <v>7645</v>
      </c>
      <c r="G1301" s="49" t="s">
        <v>7955</v>
      </c>
      <c r="H1301" s="49" t="s">
        <v>7500</v>
      </c>
      <c r="I1301" s="50" t="s">
        <v>7501</v>
      </c>
      <c r="J1301" s="48" t="s">
        <v>7502</v>
      </c>
      <c r="K1301" s="50">
        <v>12</v>
      </c>
      <c r="L1301" s="50" t="s">
        <v>7502</v>
      </c>
    </row>
    <row r="1302" spans="1:12">
      <c r="A1302" s="45" t="s">
        <v>9274</v>
      </c>
      <c r="B1302" s="47"/>
      <c r="C1302" s="47">
        <v>47.86</v>
      </c>
      <c r="D1302" s="47">
        <f t="shared" si="28"/>
        <v>0</v>
      </c>
      <c r="E1302" s="48" t="s">
        <v>9275</v>
      </c>
      <c r="F1302" s="49" t="s">
        <v>7518</v>
      </c>
      <c r="G1302" s="49" t="s">
        <v>7955</v>
      </c>
      <c r="H1302" s="49" t="s">
        <v>7500</v>
      </c>
      <c r="I1302" s="50" t="s">
        <v>7501</v>
      </c>
      <c r="J1302" s="48" t="s">
        <v>7852</v>
      </c>
      <c r="K1302" s="50">
        <v>1</v>
      </c>
      <c r="L1302" s="50" t="str">
        <f>IF(J1302="Weekly","Weekly",IF(J1302="Biweekly","Weekly","Monthly"))</f>
        <v>Monthly</v>
      </c>
    </row>
    <row r="1303" spans="1:12">
      <c r="A1303" s="45" t="s">
        <v>9276</v>
      </c>
      <c r="B1303" s="46"/>
      <c r="C1303" s="47">
        <v>134.01</v>
      </c>
      <c r="D1303" s="47">
        <f t="shared" si="28"/>
        <v>0</v>
      </c>
      <c r="E1303" s="49" t="s">
        <v>8144</v>
      </c>
      <c r="F1303" s="49" t="s">
        <v>7523</v>
      </c>
      <c r="G1303" s="49" t="s">
        <v>7955</v>
      </c>
      <c r="H1303" s="49" t="s">
        <v>7500</v>
      </c>
      <c r="I1303" s="50" t="s">
        <v>7501</v>
      </c>
      <c r="J1303" s="48" t="s">
        <v>7502</v>
      </c>
      <c r="K1303" s="50">
        <v>12</v>
      </c>
      <c r="L1303" s="50" t="s">
        <v>7502</v>
      </c>
    </row>
    <row r="1304" spans="1:12">
      <c r="A1304" s="45" t="s">
        <v>9277</v>
      </c>
      <c r="B1304" s="46"/>
      <c r="C1304" s="47">
        <v>57.43</v>
      </c>
      <c r="D1304" s="47">
        <f t="shared" si="28"/>
        <v>0</v>
      </c>
      <c r="E1304" s="48" t="s">
        <v>8486</v>
      </c>
      <c r="F1304" s="49" t="s">
        <v>7523</v>
      </c>
      <c r="G1304" s="49" t="s">
        <v>7955</v>
      </c>
      <c r="H1304" s="49" t="s">
        <v>7500</v>
      </c>
      <c r="I1304" s="50" t="s">
        <v>7501</v>
      </c>
      <c r="J1304" s="48" t="s">
        <v>7511</v>
      </c>
      <c r="K1304" s="50">
        <v>8</v>
      </c>
      <c r="L1304" s="50" t="s">
        <v>7502</v>
      </c>
    </row>
    <row r="1305" spans="1:12">
      <c r="A1305" s="45" t="s">
        <v>9278</v>
      </c>
      <c r="B1305" s="46"/>
      <c r="C1305" s="47">
        <v>114.87</v>
      </c>
      <c r="D1305" s="47">
        <f t="shared" si="28"/>
        <v>0</v>
      </c>
      <c r="E1305" s="49" t="s">
        <v>8144</v>
      </c>
      <c r="F1305" s="49" t="s">
        <v>7531</v>
      </c>
      <c r="G1305" s="49" t="s">
        <v>7955</v>
      </c>
      <c r="H1305" s="49" t="s">
        <v>7500</v>
      </c>
      <c r="I1305" s="50" t="s">
        <v>7501</v>
      </c>
      <c r="J1305" s="48" t="s">
        <v>7502</v>
      </c>
      <c r="K1305" s="50">
        <v>12</v>
      </c>
      <c r="L1305" s="50" t="s">
        <v>7502</v>
      </c>
    </row>
    <row r="1306" spans="1:12">
      <c r="A1306" s="45" t="s">
        <v>9279</v>
      </c>
      <c r="B1306" s="46"/>
      <c r="C1306" s="47">
        <v>134.01</v>
      </c>
      <c r="D1306" s="47">
        <f t="shared" si="28"/>
        <v>0</v>
      </c>
      <c r="E1306" s="49" t="s">
        <v>8144</v>
      </c>
      <c r="F1306" s="49" t="s">
        <v>8000</v>
      </c>
      <c r="G1306" s="49" t="s">
        <v>7955</v>
      </c>
      <c r="H1306" s="49" t="s">
        <v>7500</v>
      </c>
      <c r="I1306" s="50" t="s">
        <v>7501</v>
      </c>
      <c r="J1306" s="48" t="s">
        <v>7502</v>
      </c>
      <c r="K1306" s="50">
        <v>12</v>
      </c>
      <c r="L1306" s="50" t="s">
        <v>7502</v>
      </c>
    </row>
    <row r="1307" spans="1:12">
      <c r="A1307" s="45" t="s">
        <v>9280</v>
      </c>
      <c r="B1307" s="46"/>
      <c r="C1307" s="47">
        <v>36.369999999999997</v>
      </c>
      <c r="D1307" s="47">
        <f t="shared" si="28"/>
        <v>0</v>
      </c>
      <c r="E1307" s="49" t="s">
        <v>9281</v>
      </c>
      <c r="F1307" s="49" t="s">
        <v>7645</v>
      </c>
      <c r="G1307" s="49" t="s">
        <v>7955</v>
      </c>
      <c r="H1307" s="49" t="s">
        <v>7500</v>
      </c>
      <c r="I1307" s="50" t="s">
        <v>7501</v>
      </c>
      <c r="J1307" s="48" t="s">
        <v>7502</v>
      </c>
      <c r="K1307" s="50">
        <v>12</v>
      </c>
      <c r="L1307" s="50" t="s">
        <v>7502</v>
      </c>
    </row>
    <row r="1308" spans="1:12">
      <c r="A1308" s="45" t="s">
        <v>9282</v>
      </c>
      <c r="B1308" s="46"/>
      <c r="C1308" s="47">
        <v>143.58000000000001</v>
      </c>
      <c r="D1308" s="47">
        <f t="shared" si="28"/>
        <v>0</v>
      </c>
      <c r="E1308" s="49" t="s">
        <v>8144</v>
      </c>
      <c r="F1308" s="49" t="s">
        <v>7531</v>
      </c>
      <c r="G1308" s="49" t="s">
        <v>7955</v>
      </c>
      <c r="H1308" s="49" t="s">
        <v>7500</v>
      </c>
      <c r="I1308" s="50" t="s">
        <v>7501</v>
      </c>
      <c r="J1308" s="48" t="s">
        <v>7502</v>
      </c>
      <c r="K1308" s="50">
        <v>12</v>
      </c>
      <c r="L1308" s="50" t="s">
        <v>7502</v>
      </c>
    </row>
    <row r="1309" spans="1:12">
      <c r="A1309" s="56" t="s">
        <v>9283</v>
      </c>
      <c r="B1309" s="43"/>
      <c r="C1309" s="58">
        <v>76.58</v>
      </c>
      <c r="D1309" s="47">
        <v>0</v>
      </c>
      <c r="E1309" s="52" t="s">
        <v>9284</v>
      </c>
      <c r="F1309" s="52" t="s">
        <v>7523</v>
      </c>
      <c r="G1309" s="52" t="s">
        <v>7955</v>
      </c>
      <c r="H1309" s="52" t="s">
        <v>7500</v>
      </c>
      <c r="I1309" s="53" t="s">
        <v>7501</v>
      </c>
      <c r="J1309" s="52" t="s">
        <v>7511</v>
      </c>
      <c r="K1309" s="55">
        <v>6</v>
      </c>
      <c r="L1309" s="53" t="s">
        <v>7502</v>
      </c>
    </row>
    <row r="1310" spans="1:12">
      <c r="A1310" s="45" t="s">
        <v>9285</v>
      </c>
      <c r="B1310" s="47"/>
      <c r="C1310" s="47">
        <v>9.57</v>
      </c>
      <c r="D1310" s="47">
        <f>B1310*C1310</f>
        <v>0</v>
      </c>
      <c r="E1310" s="48" t="s">
        <v>8486</v>
      </c>
      <c r="F1310" s="49" t="s">
        <v>7523</v>
      </c>
      <c r="G1310" s="49" t="s">
        <v>7955</v>
      </c>
      <c r="H1310" s="49" t="s">
        <v>7500</v>
      </c>
      <c r="I1310" s="50" t="s">
        <v>7501</v>
      </c>
      <c r="J1310" s="48" t="s">
        <v>7852</v>
      </c>
      <c r="K1310" s="50">
        <v>1</v>
      </c>
      <c r="L1310" s="50" t="str">
        <f>IF(J1310="Weekly","Weekly",IF(J1310="Biweekly","Weekly","Monthly"))</f>
        <v>Monthly</v>
      </c>
    </row>
    <row r="1311" spans="1:12">
      <c r="A1311" s="45" t="s">
        <v>9286</v>
      </c>
      <c r="B1311" s="46"/>
      <c r="C1311" s="47">
        <v>86.15</v>
      </c>
      <c r="D1311" s="47">
        <f>B1311*C1311</f>
        <v>0</v>
      </c>
      <c r="E1311" s="49" t="s">
        <v>8144</v>
      </c>
      <c r="F1311" s="49" t="s">
        <v>7505</v>
      </c>
      <c r="G1311" s="49" t="s">
        <v>7955</v>
      </c>
      <c r="H1311" s="49" t="s">
        <v>7500</v>
      </c>
      <c r="I1311" s="50" t="s">
        <v>7501</v>
      </c>
      <c r="J1311" s="48" t="s">
        <v>7511</v>
      </c>
      <c r="K1311" s="50">
        <v>6</v>
      </c>
      <c r="L1311" s="50" t="s">
        <v>7502</v>
      </c>
    </row>
    <row r="1312" spans="1:12">
      <c r="A1312" s="45" t="s">
        <v>9287</v>
      </c>
      <c r="B1312" s="46"/>
      <c r="C1312" s="47">
        <v>124.44</v>
      </c>
      <c r="D1312" s="47">
        <f>B1312*C1312</f>
        <v>0</v>
      </c>
      <c r="E1312" s="49" t="s">
        <v>8144</v>
      </c>
      <c r="F1312" s="49" t="s">
        <v>7531</v>
      </c>
      <c r="G1312" s="49" t="s">
        <v>7955</v>
      </c>
      <c r="H1312" s="49" t="s">
        <v>7500</v>
      </c>
      <c r="I1312" s="50" t="s">
        <v>7501</v>
      </c>
      <c r="J1312" s="48" t="s">
        <v>7502</v>
      </c>
      <c r="K1312" s="50">
        <v>12</v>
      </c>
      <c r="L1312" s="50" t="s">
        <v>7502</v>
      </c>
    </row>
    <row r="1313" spans="1:12">
      <c r="A1313" s="56" t="s">
        <v>9288</v>
      </c>
      <c r="B1313" s="43"/>
      <c r="C1313" s="58">
        <v>47.86</v>
      </c>
      <c r="D1313" s="47">
        <v>0</v>
      </c>
      <c r="E1313" s="52" t="s">
        <v>9289</v>
      </c>
      <c r="F1313" s="52" t="s">
        <v>7645</v>
      </c>
      <c r="G1313" s="52" t="s">
        <v>7955</v>
      </c>
      <c r="H1313" s="52" t="s">
        <v>7500</v>
      </c>
      <c r="I1313" s="53" t="s">
        <v>7501</v>
      </c>
      <c r="J1313" s="52" t="s">
        <v>7511</v>
      </c>
      <c r="K1313" s="55">
        <v>6</v>
      </c>
      <c r="L1313" s="53" t="s">
        <v>7502</v>
      </c>
    </row>
    <row r="1314" spans="1:12">
      <c r="A1314" s="56" t="s">
        <v>9290</v>
      </c>
      <c r="B1314" s="43"/>
      <c r="C1314" s="58">
        <v>67</v>
      </c>
      <c r="D1314" s="47">
        <v>0</v>
      </c>
      <c r="E1314" s="52" t="s">
        <v>9289</v>
      </c>
      <c r="F1314" s="52" t="s">
        <v>7651</v>
      </c>
      <c r="G1314" s="52" t="s">
        <v>7955</v>
      </c>
      <c r="H1314" s="52" t="s">
        <v>7500</v>
      </c>
      <c r="I1314" s="53" t="s">
        <v>7501</v>
      </c>
      <c r="J1314" s="52" t="s">
        <v>7502</v>
      </c>
      <c r="K1314" s="55">
        <v>12</v>
      </c>
      <c r="L1314" s="53" t="s">
        <v>7502</v>
      </c>
    </row>
    <row r="1315" spans="1:12">
      <c r="A1315" s="45" t="s">
        <v>9291</v>
      </c>
      <c r="B1315" s="46"/>
      <c r="C1315" s="47">
        <v>47.86</v>
      </c>
      <c r="D1315" s="47">
        <f>B1315*C1315</f>
        <v>0</v>
      </c>
      <c r="E1315" s="48" t="s">
        <v>8486</v>
      </c>
      <c r="F1315" s="49" t="s">
        <v>7518</v>
      </c>
      <c r="G1315" s="49" t="s">
        <v>7955</v>
      </c>
      <c r="H1315" s="49" t="s">
        <v>7500</v>
      </c>
      <c r="I1315" s="50" t="s">
        <v>7501</v>
      </c>
      <c r="J1315" s="48" t="s">
        <v>7511</v>
      </c>
      <c r="K1315" s="50">
        <v>6</v>
      </c>
      <c r="L1315" s="50" t="s">
        <v>7502</v>
      </c>
    </row>
    <row r="1316" spans="1:12">
      <c r="A1316" s="45" t="s">
        <v>9292</v>
      </c>
      <c r="B1316" s="46"/>
      <c r="C1316" s="47">
        <v>132.1</v>
      </c>
      <c r="D1316" s="47">
        <f>B1316*C1316</f>
        <v>0</v>
      </c>
      <c r="E1316" s="49" t="s">
        <v>8421</v>
      </c>
      <c r="F1316" s="49" t="s">
        <v>7645</v>
      </c>
      <c r="G1316" s="49" t="s">
        <v>7955</v>
      </c>
      <c r="H1316" s="49" t="s">
        <v>7500</v>
      </c>
      <c r="I1316" s="50" t="s">
        <v>7501</v>
      </c>
      <c r="J1316" s="48" t="s">
        <v>7502</v>
      </c>
      <c r="K1316" s="50">
        <v>12</v>
      </c>
      <c r="L1316" s="50" t="s">
        <v>7502</v>
      </c>
    </row>
    <row r="1317" spans="1:12">
      <c r="A1317" s="56" t="s">
        <v>9293</v>
      </c>
      <c r="B1317" s="43"/>
      <c r="C1317" s="58">
        <v>151.24</v>
      </c>
      <c r="D1317" s="47">
        <v>0</v>
      </c>
      <c r="E1317" s="52" t="s">
        <v>9294</v>
      </c>
      <c r="F1317" s="52" t="s">
        <v>9295</v>
      </c>
      <c r="G1317" s="52" t="s">
        <v>7955</v>
      </c>
      <c r="H1317" s="52" t="s">
        <v>7500</v>
      </c>
      <c r="I1317" s="53" t="s">
        <v>7501</v>
      </c>
      <c r="J1317" s="52" t="s">
        <v>7502</v>
      </c>
      <c r="K1317" s="55">
        <v>12</v>
      </c>
      <c r="L1317" s="53" t="s">
        <v>7502</v>
      </c>
    </row>
    <row r="1318" spans="1:12">
      <c r="A1318" s="45" t="s">
        <v>9296</v>
      </c>
      <c r="B1318" s="46"/>
      <c r="C1318" s="47">
        <v>47.86</v>
      </c>
      <c r="D1318" s="47">
        <f>B1318*C1318</f>
        <v>0</v>
      </c>
      <c r="E1318" s="48" t="s">
        <v>8486</v>
      </c>
      <c r="F1318" s="49" t="s">
        <v>7523</v>
      </c>
      <c r="G1318" s="49" t="s">
        <v>7955</v>
      </c>
      <c r="H1318" s="49" t="s">
        <v>7500</v>
      </c>
      <c r="I1318" s="50" t="s">
        <v>7501</v>
      </c>
      <c r="J1318" s="48" t="s">
        <v>7511</v>
      </c>
      <c r="K1318" s="50">
        <v>6</v>
      </c>
      <c r="L1318" s="50" t="s">
        <v>7502</v>
      </c>
    </row>
    <row r="1319" spans="1:12">
      <c r="A1319" s="45" t="s">
        <v>9297</v>
      </c>
      <c r="B1319" s="47"/>
      <c r="C1319" s="47">
        <v>9.57</v>
      </c>
      <c r="D1319" s="47">
        <f>B1319*C1319</f>
        <v>0</v>
      </c>
      <c r="E1319" s="48" t="s">
        <v>8486</v>
      </c>
      <c r="F1319" s="49" t="s">
        <v>7523</v>
      </c>
      <c r="G1319" s="49" t="s">
        <v>7955</v>
      </c>
      <c r="H1319" s="49" t="s">
        <v>7500</v>
      </c>
      <c r="I1319" s="50" t="s">
        <v>7501</v>
      </c>
      <c r="J1319" s="48" t="s">
        <v>7852</v>
      </c>
      <c r="K1319" s="50">
        <v>1</v>
      </c>
      <c r="L1319" s="50" t="str">
        <f>IF(J1319="Weekly","Weekly",IF(J1319="Biweekly","Weekly","Monthly"))</f>
        <v>Monthly</v>
      </c>
    </row>
    <row r="1320" spans="1:12">
      <c r="A1320" s="51" t="s">
        <v>9298</v>
      </c>
      <c r="B1320" s="43"/>
      <c r="C1320" s="47">
        <v>47.86</v>
      </c>
      <c r="D1320" s="47">
        <f>B1320*C1320</f>
        <v>0</v>
      </c>
      <c r="E1320" s="52" t="s">
        <v>8270</v>
      </c>
      <c r="F1320" s="52" t="s">
        <v>7513</v>
      </c>
      <c r="G1320" s="52" t="s">
        <v>7955</v>
      </c>
      <c r="H1320" s="52" t="s">
        <v>7500</v>
      </c>
      <c r="I1320" s="53" t="s">
        <v>7501</v>
      </c>
      <c r="J1320" s="54" t="s">
        <v>7511</v>
      </c>
      <c r="K1320" s="55">
        <v>6</v>
      </c>
      <c r="L1320" s="53" t="s">
        <v>7502</v>
      </c>
    </row>
    <row r="1321" spans="1:12">
      <c r="A1321" s="56" t="s">
        <v>9299</v>
      </c>
      <c r="B1321" s="43"/>
      <c r="C1321" s="58">
        <v>76.58</v>
      </c>
      <c r="D1321" s="47">
        <v>0</v>
      </c>
      <c r="E1321" s="52" t="s">
        <v>9289</v>
      </c>
      <c r="F1321" s="52" t="s">
        <v>7645</v>
      </c>
      <c r="G1321" s="52" t="s">
        <v>7955</v>
      </c>
      <c r="H1321" s="52" t="s">
        <v>7500</v>
      </c>
      <c r="I1321" s="53" t="s">
        <v>7501</v>
      </c>
      <c r="J1321" s="52" t="s">
        <v>7502</v>
      </c>
      <c r="K1321" s="55">
        <v>12</v>
      </c>
      <c r="L1321" s="53" t="s">
        <v>7502</v>
      </c>
    </row>
    <row r="1322" spans="1:12">
      <c r="A1322" s="45" t="s">
        <v>9300</v>
      </c>
      <c r="B1322" s="46"/>
      <c r="C1322" s="47">
        <v>124.44</v>
      </c>
      <c r="D1322" s="47">
        <f t="shared" ref="D1322:D1360" si="29">B1322*C1322</f>
        <v>0</v>
      </c>
      <c r="E1322" s="49" t="s">
        <v>8144</v>
      </c>
      <c r="F1322" s="49" t="s">
        <v>7827</v>
      </c>
      <c r="G1322" s="49" t="s">
        <v>7955</v>
      </c>
      <c r="H1322" s="49" t="s">
        <v>7500</v>
      </c>
      <c r="I1322" s="50" t="s">
        <v>7501</v>
      </c>
      <c r="J1322" s="48" t="s">
        <v>7502</v>
      </c>
      <c r="K1322" s="50">
        <v>11</v>
      </c>
      <c r="L1322" s="50" t="s">
        <v>7502</v>
      </c>
    </row>
    <row r="1323" spans="1:12">
      <c r="A1323" s="45" t="s">
        <v>9301</v>
      </c>
      <c r="B1323" s="46"/>
      <c r="C1323" s="47">
        <v>95.72</v>
      </c>
      <c r="D1323" s="47">
        <f t="shared" si="29"/>
        <v>0</v>
      </c>
      <c r="E1323" s="48" t="s">
        <v>9275</v>
      </c>
      <c r="F1323" s="49" t="s">
        <v>7827</v>
      </c>
      <c r="G1323" s="49" t="s">
        <v>7955</v>
      </c>
      <c r="H1323" s="49" t="s">
        <v>7500</v>
      </c>
      <c r="I1323" s="50" t="s">
        <v>7501</v>
      </c>
      <c r="J1323" s="48" t="s">
        <v>7502</v>
      </c>
      <c r="K1323" s="50">
        <v>12</v>
      </c>
      <c r="L1323" s="50" t="s">
        <v>7502</v>
      </c>
    </row>
    <row r="1324" spans="1:12">
      <c r="A1324" s="45" t="s">
        <v>9302</v>
      </c>
      <c r="B1324" s="46"/>
      <c r="C1324" s="47">
        <v>86.15</v>
      </c>
      <c r="D1324" s="47">
        <f t="shared" si="29"/>
        <v>0</v>
      </c>
      <c r="E1324" s="49" t="s">
        <v>9275</v>
      </c>
      <c r="F1324" s="49" t="s">
        <v>7518</v>
      </c>
      <c r="G1324" s="49" t="s">
        <v>7955</v>
      </c>
      <c r="H1324" s="49" t="s">
        <v>7500</v>
      </c>
      <c r="I1324" s="50" t="s">
        <v>7501</v>
      </c>
      <c r="J1324" s="48" t="s">
        <v>7502</v>
      </c>
      <c r="K1324" s="50">
        <v>11</v>
      </c>
      <c r="L1324" s="50" t="s">
        <v>7502</v>
      </c>
    </row>
    <row r="1325" spans="1:12">
      <c r="A1325" s="45" t="s">
        <v>9303</v>
      </c>
      <c r="B1325" s="46"/>
      <c r="C1325" s="47">
        <v>132.1</v>
      </c>
      <c r="D1325" s="47">
        <f t="shared" si="29"/>
        <v>0</v>
      </c>
      <c r="E1325" s="49" t="s">
        <v>8421</v>
      </c>
      <c r="F1325" s="49" t="s">
        <v>7645</v>
      </c>
      <c r="G1325" s="49" t="s">
        <v>7955</v>
      </c>
      <c r="H1325" s="49" t="s">
        <v>7500</v>
      </c>
      <c r="I1325" s="50" t="s">
        <v>7501</v>
      </c>
      <c r="J1325" s="48" t="s">
        <v>7502</v>
      </c>
      <c r="K1325" s="50">
        <v>12</v>
      </c>
      <c r="L1325" s="50" t="s">
        <v>7502</v>
      </c>
    </row>
    <row r="1326" spans="1:12">
      <c r="A1326" s="45" t="s">
        <v>9304</v>
      </c>
      <c r="B1326" s="46"/>
      <c r="C1326" s="47">
        <v>53.63</v>
      </c>
      <c r="D1326" s="47">
        <f t="shared" si="29"/>
        <v>0</v>
      </c>
      <c r="E1326" s="48" t="s">
        <v>9305</v>
      </c>
      <c r="F1326" s="49" t="s">
        <v>7507</v>
      </c>
      <c r="G1326" s="49" t="s">
        <v>7796</v>
      </c>
      <c r="H1326" s="49" t="s">
        <v>7500</v>
      </c>
      <c r="I1326" s="50" t="s">
        <v>7501</v>
      </c>
      <c r="J1326" s="48" t="s">
        <v>7647</v>
      </c>
      <c r="K1326" s="50">
        <v>4</v>
      </c>
      <c r="L1326" s="50" t="s">
        <v>7502</v>
      </c>
    </row>
    <row r="1327" spans="1:12">
      <c r="A1327" s="45" t="s">
        <v>9306</v>
      </c>
      <c r="B1327" s="46"/>
      <c r="C1327" s="47">
        <v>81.55</v>
      </c>
      <c r="D1327" s="47">
        <f t="shared" si="29"/>
        <v>0</v>
      </c>
      <c r="E1327" s="48" t="s">
        <v>9113</v>
      </c>
      <c r="F1327" s="49" t="s">
        <v>7531</v>
      </c>
      <c r="G1327" s="49" t="s">
        <v>8111</v>
      </c>
      <c r="H1327" s="49" t="s">
        <v>7500</v>
      </c>
      <c r="I1327" s="50" t="s">
        <v>7501</v>
      </c>
      <c r="J1327" s="48" t="s">
        <v>7647</v>
      </c>
      <c r="K1327" s="50">
        <v>4</v>
      </c>
      <c r="L1327" s="50" t="s">
        <v>7502</v>
      </c>
    </row>
    <row r="1328" spans="1:12">
      <c r="A1328" s="45" t="s">
        <v>9307</v>
      </c>
      <c r="B1328" s="46"/>
      <c r="C1328" s="47">
        <v>147.78</v>
      </c>
      <c r="D1328" s="47">
        <f t="shared" si="29"/>
        <v>0</v>
      </c>
      <c r="E1328" s="48" t="s">
        <v>7775</v>
      </c>
      <c r="F1328" s="49" t="s">
        <v>7645</v>
      </c>
      <c r="G1328" s="49" t="s">
        <v>7526</v>
      </c>
      <c r="H1328" s="49" t="s">
        <v>7500</v>
      </c>
      <c r="I1328" s="50" t="s">
        <v>7501</v>
      </c>
      <c r="J1328" s="48" t="s">
        <v>7502</v>
      </c>
      <c r="K1328" s="50">
        <v>12</v>
      </c>
      <c r="L1328" s="50" t="s">
        <v>7502</v>
      </c>
    </row>
    <row r="1329" spans="1:12">
      <c r="A1329" s="45" t="s">
        <v>9308</v>
      </c>
      <c r="B1329" s="46"/>
      <c r="C1329" s="47">
        <v>119.97</v>
      </c>
      <c r="D1329" s="47">
        <f t="shared" si="29"/>
        <v>0</v>
      </c>
      <c r="E1329" s="49" t="s">
        <v>7790</v>
      </c>
      <c r="F1329" s="49" t="s">
        <v>7545</v>
      </c>
      <c r="G1329" s="49" t="s">
        <v>7526</v>
      </c>
      <c r="H1329" s="49" t="s">
        <v>7500</v>
      </c>
      <c r="I1329" s="50" t="s">
        <v>7501</v>
      </c>
      <c r="J1329" s="48" t="s">
        <v>7502</v>
      </c>
      <c r="K1329" s="50">
        <v>13</v>
      </c>
      <c r="L1329" s="50" t="s">
        <v>7502</v>
      </c>
    </row>
    <row r="1330" spans="1:12">
      <c r="A1330" s="45" t="s">
        <v>9309</v>
      </c>
      <c r="B1330" s="47"/>
      <c r="C1330" s="47">
        <v>15.97</v>
      </c>
      <c r="D1330" s="47">
        <f t="shared" si="29"/>
        <v>0</v>
      </c>
      <c r="E1330" s="48" t="s">
        <v>8005</v>
      </c>
      <c r="F1330" s="49" t="s">
        <v>7523</v>
      </c>
      <c r="G1330" s="49" t="s">
        <v>7793</v>
      </c>
      <c r="H1330" s="49" t="s">
        <v>7500</v>
      </c>
      <c r="I1330" s="50" t="s">
        <v>7501</v>
      </c>
      <c r="J1330" s="48" t="s">
        <v>7852</v>
      </c>
      <c r="K1330" s="65">
        <v>1</v>
      </c>
      <c r="L1330" s="50" t="str">
        <f>IF(J1330="Weekly","Weekly",IF(J1330="Biweekly","Weekly","Monthly"))</f>
        <v>Monthly</v>
      </c>
    </row>
    <row r="1331" spans="1:12">
      <c r="A1331" s="45" t="s">
        <v>9310</v>
      </c>
      <c r="B1331" s="46"/>
      <c r="C1331" s="47">
        <v>65.97</v>
      </c>
      <c r="D1331" s="47">
        <f t="shared" si="29"/>
        <v>0</v>
      </c>
      <c r="E1331" s="48" t="s">
        <v>9053</v>
      </c>
      <c r="F1331" s="49" t="s">
        <v>7545</v>
      </c>
      <c r="G1331" s="49" t="s">
        <v>7499</v>
      </c>
      <c r="H1331" s="49" t="s">
        <v>7500</v>
      </c>
      <c r="I1331" s="50" t="s">
        <v>7501</v>
      </c>
      <c r="J1331" s="48" t="s">
        <v>7502</v>
      </c>
      <c r="K1331" s="50">
        <v>13</v>
      </c>
      <c r="L1331" s="50" t="s">
        <v>7502</v>
      </c>
    </row>
    <row r="1332" spans="1:12">
      <c r="A1332" s="51" t="s">
        <v>9311</v>
      </c>
      <c r="B1332" s="43"/>
      <c r="C1332" s="47">
        <v>159.91999999999999</v>
      </c>
      <c r="D1332" s="47">
        <f t="shared" si="29"/>
        <v>0</v>
      </c>
      <c r="E1332" s="52" t="s">
        <v>7832</v>
      </c>
      <c r="F1332" s="52" t="s">
        <v>7513</v>
      </c>
      <c r="G1332" s="52" t="s">
        <v>7793</v>
      </c>
      <c r="H1332" s="52" t="s">
        <v>7500</v>
      </c>
      <c r="I1332" s="53" t="s">
        <v>7501</v>
      </c>
      <c r="J1332" s="54" t="s">
        <v>7534</v>
      </c>
      <c r="K1332" s="55">
        <v>50</v>
      </c>
      <c r="L1332" s="53" t="s">
        <v>7534</v>
      </c>
    </row>
    <row r="1333" spans="1:12">
      <c r="A1333" s="45" t="s">
        <v>9312</v>
      </c>
      <c r="B1333" s="46"/>
      <c r="C1333" s="47">
        <v>74.62</v>
      </c>
      <c r="D1333" s="47">
        <f t="shared" si="29"/>
        <v>0</v>
      </c>
      <c r="E1333" s="48" t="s">
        <v>7873</v>
      </c>
      <c r="F1333" s="49" t="s">
        <v>7741</v>
      </c>
      <c r="G1333" s="49" t="s">
        <v>7793</v>
      </c>
      <c r="H1333" s="49" t="s">
        <v>7500</v>
      </c>
      <c r="I1333" s="50" t="s">
        <v>7501</v>
      </c>
      <c r="J1333" s="48" t="s">
        <v>7647</v>
      </c>
      <c r="K1333" s="65">
        <v>6</v>
      </c>
      <c r="L1333" s="50" t="s">
        <v>7502</v>
      </c>
    </row>
    <row r="1334" spans="1:12">
      <c r="A1334" s="45" t="s">
        <v>9313</v>
      </c>
      <c r="B1334" s="46"/>
      <c r="C1334" s="47">
        <v>64.67</v>
      </c>
      <c r="D1334" s="47">
        <f t="shared" si="29"/>
        <v>0</v>
      </c>
      <c r="E1334" s="48" t="s">
        <v>8064</v>
      </c>
      <c r="F1334" s="49" t="s">
        <v>7741</v>
      </c>
      <c r="G1334" s="49" t="s">
        <v>7526</v>
      </c>
      <c r="H1334" s="49" t="s">
        <v>7500</v>
      </c>
      <c r="I1334" s="50" t="s">
        <v>7501</v>
      </c>
      <c r="J1334" s="48" t="s">
        <v>7502</v>
      </c>
      <c r="K1334" s="50">
        <v>12</v>
      </c>
      <c r="L1334" s="50" t="s">
        <v>7502</v>
      </c>
    </row>
    <row r="1335" spans="1:12">
      <c r="A1335" s="85" t="s">
        <v>9314</v>
      </c>
      <c r="B1335" s="43"/>
      <c r="C1335" s="59">
        <v>152.4</v>
      </c>
      <c r="D1335" s="47">
        <f t="shared" si="29"/>
        <v>0</v>
      </c>
      <c r="E1335" s="60" t="s">
        <v>8064</v>
      </c>
      <c r="F1335" s="61" t="s">
        <v>7692</v>
      </c>
      <c r="G1335" s="61" t="s">
        <v>7526</v>
      </c>
      <c r="H1335" s="61" t="s">
        <v>7500</v>
      </c>
      <c r="I1335" s="62" t="s">
        <v>7501</v>
      </c>
      <c r="J1335" s="86" t="s">
        <v>7502</v>
      </c>
      <c r="K1335" s="64">
        <v>12</v>
      </c>
      <c r="L1335" s="62" t="s">
        <v>7502</v>
      </c>
    </row>
    <row r="1336" spans="1:12">
      <c r="A1336" s="45" t="s">
        <v>9315</v>
      </c>
      <c r="B1336" s="46"/>
      <c r="C1336" s="47">
        <v>50.85</v>
      </c>
      <c r="D1336" s="47">
        <f t="shared" si="29"/>
        <v>0</v>
      </c>
      <c r="E1336" s="48" t="s">
        <v>7634</v>
      </c>
      <c r="F1336" s="49" t="s">
        <v>7531</v>
      </c>
      <c r="G1336" s="49" t="s">
        <v>7499</v>
      </c>
      <c r="H1336" s="49" t="s">
        <v>7500</v>
      </c>
      <c r="I1336" s="50" t="s">
        <v>7501</v>
      </c>
      <c r="J1336" s="48" t="s">
        <v>7511</v>
      </c>
      <c r="K1336" s="50">
        <v>6</v>
      </c>
      <c r="L1336" s="50" t="s">
        <v>7502</v>
      </c>
    </row>
    <row r="1337" spans="1:12">
      <c r="A1337" s="45" t="s">
        <v>9316</v>
      </c>
      <c r="B1337" s="46"/>
      <c r="C1337" s="47">
        <v>192.4</v>
      </c>
      <c r="D1337" s="47">
        <f t="shared" si="29"/>
        <v>0</v>
      </c>
      <c r="E1337" s="48" t="s">
        <v>7810</v>
      </c>
      <c r="F1337" s="49" t="s">
        <v>7590</v>
      </c>
      <c r="G1337" s="49" t="s">
        <v>7526</v>
      </c>
      <c r="H1337" s="49" t="s">
        <v>7500</v>
      </c>
      <c r="I1337" s="50" t="s">
        <v>7501</v>
      </c>
      <c r="J1337" s="48" t="s">
        <v>7502</v>
      </c>
      <c r="K1337" s="50">
        <v>12</v>
      </c>
      <c r="L1337" s="50" t="s">
        <v>7502</v>
      </c>
    </row>
    <row r="1338" spans="1:12">
      <c r="A1338" s="45" t="s">
        <v>9317</v>
      </c>
      <c r="B1338" s="46"/>
      <c r="C1338" s="47">
        <v>160.81</v>
      </c>
      <c r="D1338" s="47">
        <f t="shared" si="29"/>
        <v>0</v>
      </c>
      <c r="E1338" s="48" t="s">
        <v>9318</v>
      </c>
      <c r="F1338" s="49" t="s">
        <v>7507</v>
      </c>
      <c r="G1338" s="49" t="s">
        <v>7817</v>
      </c>
      <c r="H1338" s="49" t="s">
        <v>7500</v>
      </c>
      <c r="I1338" s="50" t="s">
        <v>7501</v>
      </c>
      <c r="J1338" s="48" t="s">
        <v>7511</v>
      </c>
      <c r="K1338" s="65">
        <v>6</v>
      </c>
      <c r="L1338" s="50" t="s">
        <v>7502</v>
      </c>
    </row>
    <row r="1339" spans="1:12">
      <c r="A1339" s="45" t="s">
        <v>9319</v>
      </c>
      <c r="B1339" s="47"/>
      <c r="C1339" s="47">
        <v>29.97</v>
      </c>
      <c r="D1339" s="47">
        <f t="shared" si="29"/>
        <v>0</v>
      </c>
      <c r="E1339" s="48" t="s">
        <v>7530</v>
      </c>
      <c r="F1339" s="49" t="s">
        <v>7590</v>
      </c>
      <c r="G1339" s="49" t="s">
        <v>7499</v>
      </c>
      <c r="H1339" s="49" t="s">
        <v>7500</v>
      </c>
      <c r="I1339" s="50" t="s">
        <v>7501</v>
      </c>
      <c r="J1339" s="48" t="s">
        <v>7852</v>
      </c>
      <c r="K1339" s="50">
        <v>1</v>
      </c>
      <c r="L1339" s="50" t="str">
        <f>IF(J1339="Weekly","Weekly",IF(J1339="Biweekly","Weekly","Monthly"))</f>
        <v>Monthly</v>
      </c>
    </row>
    <row r="1340" spans="1:12">
      <c r="A1340" s="45" t="s">
        <v>9320</v>
      </c>
      <c r="B1340" s="46"/>
      <c r="C1340" s="47">
        <v>72</v>
      </c>
      <c r="D1340" s="47">
        <f t="shared" si="29"/>
        <v>0</v>
      </c>
      <c r="E1340" s="48" t="s">
        <v>8534</v>
      </c>
      <c r="F1340" s="49" t="s">
        <v>7515</v>
      </c>
      <c r="G1340" s="49" t="s">
        <v>7806</v>
      </c>
      <c r="H1340" s="49" t="s">
        <v>7552</v>
      </c>
      <c r="I1340" s="50" t="s">
        <v>7501</v>
      </c>
      <c r="J1340" s="48" t="s">
        <v>7502</v>
      </c>
      <c r="K1340" s="50">
        <v>12</v>
      </c>
      <c r="L1340" s="50" t="s">
        <v>7502</v>
      </c>
    </row>
    <row r="1341" spans="1:12">
      <c r="A1341" s="45" t="s">
        <v>9321</v>
      </c>
      <c r="B1341" s="46"/>
      <c r="C1341" s="47">
        <v>59.97</v>
      </c>
      <c r="D1341" s="47">
        <f t="shared" si="29"/>
        <v>0</v>
      </c>
      <c r="E1341" s="48" t="s">
        <v>9322</v>
      </c>
      <c r="F1341" s="49" t="s">
        <v>7515</v>
      </c>
      <c r="G1341" s="49" t="s">
        <v>7941</v>
      </c>
      <c r="H1341" s="49" t="s">
        <v>7552</v>
      </c>
      <c r="I1341" s="50" t="s">
        <v>7501</v>
      </c>
      <c r="J1341" s="48" t="s">
        <v>7534</v>
      </c>
      <c r="K1341" s="76">
        <v>51</v>
      </c>
      <c r="L1341" s="50" t="s">
        <v>7534</v>
      </c>
    </row>
    <row r="1342" spans="1:12">
      <c r="A1342" s="45" t="s">
        <v>9323</v>
      </c>
      <c r="B1342" s="46"/>
      <c r="C1342" s="47">
        <v>68.260000000000005</v>
      </c>
      <c r="D1342" s="47">
        <f t="shared" si="29"/>
        <v>0</v>
      </c>
      <c r="E1342" s="48" t="s">
        <v>9324</v>
      </c>
      <c r="F1342" s="49" t="s">
        <v>7689</v>
      </c>
      <c r="G1342" s="49" t="s">
        <v>7657</v>
      </c>
      <c r="H1342" s="49" t="s">
        <v>7500</v>
      </c>
      <c r="I1342" s="50" t="s">
        <v>7501</v>
      </c>
      <c r="J1342" s="48" t="s">
        <v>7647</v>
      </c>
      <c r="K1342" s="50">
        <v>4</v>
      </c>
      <c r="L1342" s="50" t="s">
        <v>7502</v>
      </c>
    </row>
    <row r="1343" spans="1:12">
      <c r="A1343" s="45" t="s">
        <v>9325</v>
      </c>
      <c r="B1343" s="46"/>
      <c r="C1343" s="47">
        <v>92.51</v>
      </c>
      <c r="D1343" s="47">
        <f t="shared" si="29"/>
        <v>0</v>
      </c>
      <c r="E1343" s="48" t="s">
        <v>7819</v>
      </c>
      <c r="F1343" s="49" t="s">
        <v>7513</v>
      </c>
      <c r="G1343" s="49" t="s">
        <v>7820</v>
      </c>
      <c r="H1343" s="49" t="s">
        <v>7821</v>
      </c>
      <c r="I1343" s="50" t="s">
        <v>7501</v>
      </c>
      <c r="J1343" s="48" t="s">
        <v>7502</v>
      </c>
      <c r="K1343" s="50">
        <v>12</v>
      </c>
      <c r="L1343" s="50" t="s">
        <v>7502</v>
      </c>
    </row>
    <row r="1344" spans="1:12">
      <c r="A1344" s="45" t="s">
        <v>9326</v>
      </c>
      <c r="B1344" s="46"/>
      <c r="C1344" s="47">
        <v>44.97</v>
      </c>
      <c r="D1344" s="47">
        <f t="shared" si="29"/>
        <v>0</v>
      </c>
      <c r="E1344" s="48" t="s">
        <v>7979</v>
      </c>
      <c r="F1344" s="49" t="s">
        <v>7505</v>
      </c>
      <c r="G1344" s="49" t="s">
        <v>7499</v>
      </c>
      <c r="H1344" s="49" t="s">
        <v>7500</v>
      </c>
      <c r="I1344" s="50" t="s">
        <v>7501</v>
      </c>
      <c r="J1344" s="48" t="s">
        <v>7502</v>
      </c>
      <c r="K1344" s="50">
        <v>12</v>
      </c>
      <c r="L1344" s="50" t="s">
        <v>7502</v>
      </c>
    </row>
    <row r="1345" spans="1:12">
      <c r="A1345" s="51" t="s">
        <v>9327</v>
      </c>
      <c r="B1345" s="43"/>
      <c r="C1345" s="47">
        <v>57.43</v>
      </c>
      <c r="D1345" s="47">
        <f t="shared" si="29"/>
        <v>0</v>
      </c>
      <c r="E1345" s="52" t="s">
        <v>9328</v>
      </c>
      <c r="F1345" s="52" t="s">
        <v>7531</v>
      </c>
      <c r="G1345" s="52" t="s">
        <v>7955</v>
      </c>
      <c r="H1345" s="52" t="s">
        <v>7500</v>
      </c>
      <c r="I1345" s="53" t="s">
        <v>7501</v>
      </c>
      <c r="J1345" s="54" t="s">
        <v>7511</v>
      </c>
      <c r="K1345" s="55">
        <v>6</v>
      </c>
      <c r="L1345" s="53" t="s">
        <v>7502</v>
      </c>
    </row>
    <row r="1346" spans="1:12">
      <c r="A1346" s="45" t="s">
        <v>9329</v>
      </c>
      <c r="B1346" s="46"/>
      <c r="C1346" s="47">
        <v>34.119999999999997</v>
      </c>
      <c r="D1346" s="47">
        <f t="shared" si="29"/>
        <v>0</v>
      </c>
      <c r="E1346" s="48" t="s">
        <v>9330</v>
      </c>
      <c r="F1346" s="49" t="s">
        <v>7505</v>
      </c>
      <c r="G1346" s="49" t="s">
        <v>7657</v>
      </c>
      <c r="H1346" s="49" t="s">
        <v>7500</v>
      </c>
      <c r="I1346" s="50" t="s">
        <v>7501</v>
      </c>
      <c r="J1346" s="48" t="s">
        <v>7511</v>
      </c>
      <c r="K1346" s="50">
        <v>6</v>
      </c>
      <c r="L1346" s="50" t="s">
        <v>7502</v>
      </c>
    </row>
    <row r="1347" spans="1:12">
      <c r="A1347" s="45" t="s">
        <v>9331</v>
      </c>
      <c r="B1347" s="46"/>
      <c r="C1347" s="47">
        <v>60</v>
      </c>
      <c r="D1347" s="47">
        <f t="shared" si="29"/>
        <v>0</v>
      </c>
      <c r="E1347" s="48" t="s">
        <v>9332</v>
      </c>
      <c r="F1347" s="49" t="s">
        <v>7505</v>
      </c>
      <c r="G1347" s="49" t="s">
        <v>7499</v>
      </c>
      <c r="H1347" s="49" t="s">
        <v>7500</v>
      </c>
      <c r="I1347" s="50" t="s">
        <v>7501</v>
      </c>
      <c r="J1347" s="48" t="s">
        <v>7502</v>
      </c>
      <c r="K1347" s="50">
        <v>12</v>
      </c>
      <c r="L1347" s="50" t="s">
        <v>7502</v>
      </c>
    </row>
    <row r="1348" spans="1:12">
      <c r="A1348" s="45" t="s">
        <v>9333</v>
      </c>
      <c r="B1348" s="46"/>
      <c r="C1348" s="47">
        <v>32.85</v>
      </c>
      <c r="D1348" s="47">
        <f t="shared" si="29"/>
        <v>0</v>
      </c>
      <c r="E1348" s="48" t="s">
        <v>9333</v>
      </c>
      <c r="F1348" s="49" t="s">
        <v>2</v>
      </c>
      <c r="G1348" s="49" t="s">
        <v>7499</v>
      </c>
      <c r="H1348" s="49" t="s">
        <v>7500</v>
      </c>
      <c r="I1348" s="50" t="s">
        <v>7501</v>
      </c>
      <c r="J1348" s="48" t="s">
        <v>7511</v>
      </c>
      <c r="K1348" s="50">
        <v>5</v>
      </c>
      <c r="L1348" s="50" t="s">
        <v>7502</v>
      </c>
    </row>
    <row r="1349" spans="1:12">
      <c r="A1349" s="45" t="s">
        <v>9334</v>
      </c>
      <c r="B1349" s="46"/>
      <c r="C1349" s="47">
        <v>42.54</v>
      </c>
      <c r="D1349" s="47">
        <f t="shared" si="29"/>
        <v>0</v>
      </c>
      <c r="E1349" s="48" t="s">
        <v>7994</v>
      </c>
      <c r="F1349" s="49" t="s">
        <v>7531</v>
      </c>
      <c r="G1349" s="49" t="s">
        <v>7793</v>
      </c>
      <c r="H1349" s="49" t="s">
        <v>7500</v>
      </c>
      <c r="I1349" s="50" t="s">
        <v>7501</v>
      </c>
      <c r="J1349" s="48" t="s">
        <v>7839</v>
      </c>
      <c r="K1349" s="65">
        <v>2</v>
      </c>
      <c r="L1349" s="50" t="s">
        <v>7502</v>
      </c>
    </row>
    <row r="1350" spans="1:12">
      <c r="A1350" s="45" t="s">
        <v>9335</v>
      </c>
      <c r="B1350" s="46"/>
      <c r="C1350" s="47">
        <v>42.54</v>
      </c>
      <c r="D1350" s="47">
        <f t="shared" si="29"/>
        <v>0</v>
      </c>
      <c r="E1350" s="48" t="s">
        <v>7994</v>
      </c>
      <c r="F1350" s="49" t="s">
        <v>7531</v>
      </c>
      <c r="G1350" s="49" t="s">
        <v>7793</v>
      </c>
      <c r="H1350" s="49" t="s">
        <v>7500</v>
      </c>
      <c r="I1350" s="50" t="s">
        <v>7501</v>
      </c>
      <c r="J1350" s="48" t="s">
        <v>7511</v>
      </c>
      <c r="K1350" s="65">
        <v>6</v>
      </c>
      <c r="L1350" s="50" t="s">
        <v>7502</v>
      </c>
    </row>
    <row r="1351" spans="1:12">
      <c r="A1351" s="51" t="s">
        <v>9336</v>
      </c>
      <c r="B1351" s="43"/>
      <c r="C1351" s="47">
        <v>89.54</v>
      </c>
      <c r="D1351" s="47">
        <f t="shared" si="29"/>
        <v>0</v>
      </c>
      <c r="E1351" s="52" t="s">
        <v>7830</v>
      </c>
      <c r="F1351" s="80" t="s">
        <v>7827</v>
      </c>
      <c r="G1351" s="52" t="s">
        <v>7793</v>
      </c>
      <c r="H1351" s="52" t="s">
        <v>7500</v>
      </c>
      <c r="I1351" s="53" t="s">
        <v>7501</v>
      </c>
      <c r="J1351" s="54" t="s">
        <v>7502</v>
      </c>
      <c r="K1351" s="55">
        <v>14</v>
      </c>
      <c r="L1351" s="53" t="s">
        <v>7502</v>
      </c>
    </row>
    <row r="1352" spans="1:12">
      <c r="A1352" s="51" t="s">
        <v>9337</v>
      </c>
      <c r="B1352" s="43"/>
      <c r="C1352" s="72">
        <v>51.16</v>
      </c>
      <c r="D1352" s="47">
        <f t="shared" si="29"/>
        <v>0</v>
      </c>
      <c r="E1352" s="61" t="s">
        <v>7990</v>
      </c>
      <c r="F1352" s="61" t="s">
        <v>7645</v>
      </c>
      <c r="G1352" s="61" t="s">
        <v>7793</v>
      </c>
      <c r="H1352" s="61" t="s">
        <v>7500</v>
      </c>
      <c r="I1352" s="62" t="s">
        <v>7501</v>
      </c>
      <c r="J1352" s="61" t="s">
        <v>7502</v>
      </c>
      <c r="K1352" s="64">
        <v>12</v>
      </c>
      <c r="L1352" s="62" t="s">
        <v>7502</v>
      </c>
    </row>
    <row r="1353" spans="1:12">
      <c r="A1353" s="45" t="s">
        <v>9338</v>
      </c>
      <c r="B1353" s="46"/>
      <c r="C1353" s="47">
        <v>106.62</v>
      </c>
      <c r="D1353" s="47">
        <f t="shared" si="29"/>
        <v>0</v>
      </c>
      <c r="E1353" s="49" t="s">
        <v>8281</v>
      </c>
      <c r="F1353" s="49" t="s">
        <v>7523</v>
      </c>
      <c r="G1353" s="49" t="s">
        <v>7793</v>
      </c>
      <c r="H1353" s="49" t="s">
        <v>7500</v>
      </c>
      <c r="I1353" s="50" t="s">
        <v>7501</v>
      </c>
      <c r="J1353" s="48" t="s">
        <v>7502</v>
      </c>
      <c r="K1353" s="50">
        <v>10</v>
      </c>
      <c r="L1353" s="50" t="s">
        <v>7502</v>
      </c>
    </row>
    <row r="1354" spans="1:12">
      <c r="A1354" s="45" t="s">
        <v>9339</v>
      </c>
      <c r="B1354" s="46"/>
      <c r="C1354" s="47">
        <v>49.5</v>
      </c>
      <c r="D1354" s="47">
        <f t="shared" si="29"/>
        <v>0</v>
      </c>
      <c r="E1354" s="48" t="s">
        <v>8763</v>
      </c>
      <c r="F1354" s="49" t="s">
        <v>7505</v>
      </c>
      <c r="G1354" s="49" t="s">
        <v>7806</v>
      </c>
      <c r="H1354" s="49" t="s">
        <v>7552</v>
      </c>
      <c r="I1354" s="50" t="s">
        <v>7501</v>
      </c>
      <c r="J1354" s="48" t="s">
        <v>7511</v>
      </c>
      <c r="K1354" s="50">
        <v>6</v>
      </c>
      <c r="L1354" s="50" t="s">
        <v>7502</v>
      </c>
    </row>
    <row r="1355" spans="1:12">
      <c r="A1355" s="45" t="s">
        <v>9340</v>
      </c>
      <c r="B1355" s="46"/>
      <c r="C1355" s="47">
        <v>15</v>
      </c>
      <c r="D1355" s="47">
        <f t="shared" si="29"/>
        <v>0</v>
      </c>
      <c r="E1355" s="48" t="s">
        <v>9341</v>
      </c>
      <c r="F1355" s="49" t="s">
        <v>7539</v>
      </c>
      <c r="G1355" s="49" t="s">
        <v>7499</v>
      </c>
      <c r="H1355" s="49" t="s">
        <v>7500</v>
      </c>
      <c r="I1355" s="50" t="s">
        <v>7501</v>
      </c>
      <c r="J1355" s="48" t="s">
        <v>7511</v>
      </c>
      <c r="K1355" s="50">
        <v>6</v>
      </c>
      <c r="L1355" s="50" t="s">
        <v>7502</v>
      </c>
    </row>
    <row r="1356" spans="1:12">
      <c r="A1356" s="45" t="s">
        <v>9342</v>
      </c>
      <c r="B1356" s="46"/>
      <c r="C1356" s="47">
        <v>126.35</v>
      </c>
      <c r="D1356" s="47">
        <f t="shared" si="29"/>
        <v>0</v>
      </c>
      <c r="E1356" s="49" t="s">
        <v>9343</v>
      </c>
      <c r="F1356" s="49" t="s">
        <v>7753</v>
      </c>
      <c r="G1356" s="49" t="s">
        <v>7955</v>
      </c>
      <c r="H1356" s="49" t="s">
        <v>7500</v>
      </c>
      <c r="I1356" s="50" t="s">
        <v>7501</v>
      </c>
      <c r="J1356" s="48" t="s">
        <v>7502</v>
      </c>
      <c r="K1356" s="50">
        <v>11</v>
      </c>
      <c r="L1356" s="50" t="s">
        <v>7502</v>
      </c>
    </row>
    <row r="1357" spans="1:12">
      <c r="A1357" s="45" t="s">
        <v>9344</v>
      </c>
      <c r="B1357" s="46"/>
      <c r="C1357" s="47">
        <v>74.48</v>
      </c>
      <c r="D1357" s="47">
        <f t="shared" si="29"/>
        <v>0</v>
      </c>
      <c r="E1357" s="48" t="s">
        <v>9345</v>
      </c>
      <c r="F1357" s="49" t="s">
        <v>7507</v>
      </c>
      <c r="G1357" s="49" t="s">
        <v>7817</v>
      </c>
      <c r="H1357" s="49" t="s">
        <v>7552</v>
      </c>
      <c r="I1357" s="50" t="s">
        <v>7501</v>
      </c>
      <c r="J1357" s="48" t="s">
        <v>7647</v>
      </c>
      <c r="K1357" s="65">
        <v>4</v>
      </c>
      <c r="L1357" s="50" t="s">
        <v>7502</v>
      </c>
    </row>
    <row r="1358" spans="1:12">
      <c r="A1358" s="45" t="s">
        <v>9346</v>
      </c>
      <c r="B1358" s="46"/>
      <c r="C1358" s="47">
        <v>44.97</v>
      </c>
      <c r="D1358" s="47">
        <f t="shared" si="29"/>
        <v>0</v>
      </c>
      <c r="E1358" s="48" t="s">
        <v>9347</v>
      </c>
      <c r="F1358" s="49" t="s">
        <v>7590</v>
      </c>
      <c r="G1358" s="49" t="s">
        <v>7499</v>
      </c>
      <c r="H1358" s="49" t="s">
        <v>7500</v>
      </c>
      <c r="I1358" s="50" t="s">
        <v>7501</v>
      </c>
      <c r="J1358" s="48" t="s">
        <v>7511</v>
      </c>
      <c r="K1358" s="50">
        <v>6</v>
      </c>
      <c r="L1358" s="50" t="s">
        <v>7502</v>
      </c>
    </row>
    <row r="1359" spans="1:12">
      <c r="A1359" s="45" t="s">
        <v>9348</v>
      </c>
      <c r="B1359" s="46"/>
      <c r="C1359" s="47">
        <v>44.97</v>
      </c>
      <c r="D1359" s="47">
        <f t="shared" si="29"/>
        <v>0</v>
      </c>
      <c r="E1359" s="48" t="s">
        <v>9226</v>
      </c>
      <c r="F1359" s="49" t="s">
        <v>7505</v>
      </c>
      <c r="G1359" s="49" t="s">
        <v>7499</v>
      </c>
      <c r="H1359" s="49" t="s">
        <v>7500</v>
      </c>
      <c r="I1359" s="50" t="s">
        <v>7501</v>
      </c>
      <c r="J1359" s="48" t="s">
        <v>7502</v>
      </c>
      <c r="K1359" s="50">
        <v>11</v>
      </c>
      <c r="L1359" s="50" t="s">
        <v>7502</v>
      </c>
    </row>
    <row r="1360" spans="1:12">
      <c r="A1360" s="45" t="s">
        <v>9349</v>
      </c>
      <c r="B1360" s="46"/>
      <c r="C1360" s="47">
        <v>199.95</v>
      </c>
      <c r="D1360" s="47">
        <f t="shared" si="29"/>
        <v>0</v>
      </c>
      <c r="E1360" s="48" t="s">
        <v>7810</v>
      </c>
      <c r="F1360" s="49" t="s">
        <v>7702</v>
      </c>
      <c r="G1360" s="49" t="s">
        <v>7526</v>
      </c>
      <c r="H1360" s="49" t="s">
        <v>7500</v>
      </c>
      <c r="I1360" s="50" t="s">
        <v>7501</v>
      </c>
      <c r="J1360" s="48" t="s">
        <v>7502</v>
      </c>
      <c r="K1360" s="50">
        <v>13</v>
      </c>
      <c r="L1360" s="50" t="s">
        <v>7502</v>
      </c>
    </row>
    <row r="1361" spans="1:12">
      <c r="A1361" s="56" t="s">
        <v>9350</v>
      </c>
      <c r="B1361" s="43"/>
      <c r="C1361" s="58">
        <v>49.78</v>
      </c>
      <c r="D1361" s="47">
        <v>0</v>
      </c>
      <c r="E1361" s="52" t="s">
        <v>9351</v>
      </c>
      <c r="F1361" s="52" t="s">
        <v>7764</v>
      </c>
      <c r="G1361" s="52" t="s">
        <v>7955</v>
      </c>
      <c r="H1361" s="52" t="s">
        <v>7500</v>
      </c>
      <c r="I1361" s="53" t="s">
        <v>7501</v>
      </c>
      <c r="J1361" s="52" t="s">
        <v>7502</v>
      </c>
      <c r="K1361" s="55">
        <v>12</v>
      </c>
      <c r="L1361" s="53" t="s">
        <v>7502</v>
      </c>
    </row>
    <row r="1362" spans="1:12">
      <c r="A1362" s="45" t="s">
        <v>9352</v>
      </c>
      <c r="B1362" s="46"/>
      <c r="C1362" s="47">
        <v>36</v>
      </c>
      <c r="D1362" s="47">
        <f t="shared" ref="D1362:D1425" si="30">B1362*C1362</f>
        <v>0</v>
      </c>
      <c r="E1362" s="48" t="s">
        <v>9353</v>
      </c>
      <c r="F1362" s="49" t="s">
        <v>7590</v>
      </c>
      <c r="G1362" s="49" t="s">
        <v>7806</v>
      </c>
      <c r="H1362" s="49" t="s">
        <v>7500</v>
      </c>
      <c r="I1362" s="50" t="s">
        <v>7501</v>
      </c>
      <c r="J1362" s="48" t="s">
        <v>7502</v>
      </c>
      <c r="K1362" s="50">
        <v>12</v>
      </c>
      <c r="L1362" s="50" t="s">
        <v>7502</v>
      </c>
    </row>
    <row r="1363" spans="1:12">
      <c r="A1363" s="45" t="s">
        <v>9354</v>
      </c>
      <c r="B1363" s="46"/>
      <c r="C1363" s="47">
        <v>47.85</v>
      </c>
      <c r="D1363" s="47">
        <f t="shared" si="30"/>
        <v>0</v>
      </c>
      <c r="E1363" s="48" t="s">
        <v>7634</v>
      </c>
      <c r="F1363" s="49" t="s">
        <v>7645</v>
      </c>
      <c r="G1363" s="49" t="s">
        <v>7499</v>
      </c>
      <c r="H1363" s="49" t="s">
        <v>7500</v>
      </c>
      <c r="I1363" s="50" t="s">
        <v>7501</v>
      </c>
      <c r="J1363" s="48" t="s">
        <v>7511</v>
      </c>
      <c r="K1363" s="50">
        <v>8</v>
      </c>
      <c r="L1363" s="50" t="s">
        <v>7502</v>
      </c>
    </row>
    <row r="1364" spans="1:12">
      <c r="A1364" s="45" t="s">
        <v>9355</v>
      </c>
      <c r="B1364" s="46"/>
      <c r="C1364" s="47">
        <v>75</v>
      </c>
      <c r="D1364" s="47">
        <f t="shared" si="30"/>
        <v>0</v>
      </c>
      <c r="E1364" s="48" t="s">
        <v>9356</v>
      </c>
      <c r="F1364" s="49" t="s">
        <v>7513</v>
      </c>
      <c r="G1364" s="49" t="s">
        <v>7907</v>
      </c>
      <c r="H1364" s="49" t="s">
        <v>7500</v>
      </c>
      <c r="I1364" s="50" t="s">
        <v>7501</v>
      </c>
      <c r="J1364" s="48" t="s">
        <v>7839</v>
      </c>
      <c r="K1364" s="76">
        <v>4</v>
      </c>
      <c r="L1364" s="50" t="s">
        <v>7502</v>
      </c>
    </row>
    <row r="1365" spans="1:12">
      <c r="A1365" s="45" t="s">
        <v>9357</v>
      </c>
      <c r="B1365" s="46"/>
      <c r="C1365" s="47">
        <v>106.52</v>
      </c>
      <c r="D1365" s="47">
        <f t="shared" si="30"/>
        <v>0</v>
      </c>
      <c r="E1365" s="48" t="s">
        <v>7873</v>
      </c>
      <c r="F1365" s="49" t="s">
        <v>7545</v>
      </c>
      <c r="G1365" s="49" t="s">
        <v>7793</v>
      </c>
      <c r="H1365" s="49" t="s">
        <v>7500</v>
      </c>
      <c r="I1365" s="50" t="s">
        <v>7501</v>
      </c>
      <c r="J1365" s="48" t="s">
        <v>7502</v>
      </c>
      <c r="K1365" s="50">
        <v>12</v>
      </c>
      <c r="L1365" s="50" t="s">
        <v>7502</v>
      </c>
    </row>
    <row r="1366" spans="1:12">
      <c r="A1366" s="45" t="s">
        <v>9358</v>
      </c>
      <c r="B1366" s="46"/>
      <c r="C1366" s="47">
        <v>73.91</v>
      </c>
      <c r="D1366" s="47">
        <f t="shared" si="30"/>
        <v>0</v>
      </c>
      <c r="E1366" s="48" t="s">
        <v>8903</v>
      </c>
      <c r="F1366" s="49" t="s">
        <v>7545</v>
      </c>
      <c r="G1366" s="49" t="s">
        <v>7526</v>
      </c>
      <c r="H1366" s="49" t="s">
        <v>7500</v>
      </c>
      <c r="I1366" s="50" t="s">
        <v>7501</v>
      </c>
      <c r="J1366" s="48" t="s">
        <v>7502</v>
      </c>
      <c r="K1366" s="50">
        <v>12</v>
      </c>
      <c r="L1366" s="50" t="s">
        <v>7502</v>
      </c>
    </row>
    <row r="1367" spans="1:12">
      <c r="A1367" s="45" t="s">
        <v>9359</v>
      </c>
      <c r="B1367" s="46"/>
      <c r="C1367" s="47">
        <v>119.97</v>
      </c>
      <c r="D1367" s="47">
        <f t="shared" si="30"/>
        <v>0</v>
      </c>
      <c r="E1367" s="48" t="s">
        <v>7790</v>
      </c>
      <c r="F1367" s="49" t="s">
        <v>7696</v>
      </c>
      <c r="G1367" s="49" t="s">
        <v>7526</v>
      </c>
      <c r="H1367" s="49" t="s">
        <v>7500</v>
      </c>
      <c r="I1367" s="50" t="s">
        <v>7501</v>
      </c>
      <c r="J1367" s="48" t="s">
        <v>7502</v>
      </c>
      <c r="K1367" s="50">
        <v>13</v>
      </c>
      <c r="L1367" s="50" t="s">
        <v>7502</v>
      </c>
    </row>
    <row r="1368" spans="1:12">
      <c r="A1368" s="45" t="s">
        <v>9360</v>
      </c>
      <c r="B1368" s="46"/>
      <c r="C1368" s="47">
        <v>59.97</v>
      </c>
      <c r="D1368" s="47">
        <f t="shared" si="30"/>
        <v>0</v>
      </c>
      <c r="E1368" s="48" t="s">
        <v>9053</v>
      </c>
      <c r="F1368" s="49" t="s">
        <v>7545</v>
      </c>
      <c r="G1368" s="49" t="s">
        <v>7499</v>
      </c>
      <c r="H1368" s="49" t="s">
        <v>7500</v>
      </c>
      <c r="I1368" s="50" t="s">
        <v>7501</v>
      </c>
      <c r="J1368" s="48" t="s">
        <v>7502</v>
      </c>
      <c r="K1368" s="50">
        <v>13</v>
      </c>
      <c r="L1368" s="50" t="s">
        <v>7502</v>
      </c>
    </row>
    <row r="1369" spans="1:12">
      <c r="A1369" s="45" t="s">
        <v>9361</v>
      </c>
      <c r="B1369" s="46"/>
      <c r="C1369" s="47">
        <v>148.16999999999999</v>
      </c>
      <c r="D1369" s="47">
        <f t="shared" si="30"/>
        <v>0</v>
      </c>
      <c r="E1369" s="48" t="s">
        <v>9362</v>
      </c>
      <c r="F1369" s="49" t="s">
        <v>7545</v>
      </c>
      <c r="G1369" s="49" t="s">
        <v>7820</v>
      </c>
      <c r="H1369" s="49" t="s">
        <v>7821</v>
      </c>
      <c r="I1369" s="50" t="s">
        <v>7501</v>
      </c>
      <c r="J1369" s="48" t="s">
        <v>7502</v>
      </c>
      <c r="K1369" s="50">
        <v>12</v>
      </c>
      <c r="L1369" s="50" t="s">
        <v>7502</v>
      </c>
    </row>
    <row r="1370" spans="1:12">
      <c r="A1370" s="45" t="s">
        <v>9363</v>
      </c>
      <c r="B1370" s="46"/>
      <c r="C1370" s="47">
        <v>92.61</v>
      </c>
      <c r="D1370" s="47">
        <f t="shared" si="30"/>
        <v>0</v>
      </c>
      <c r="E1370" s="48" t="s">
        <v>7819</v>
      </c>
      <c r="F1370" s="49" t="s">
        <v>7515</v>
      </c>
      <c r="G1370" s="49" t="s">
        <v>7820</v>
      </c>
      <c r="H1370" s="49" t="s">
        <v>7821</v>
      </c>
      <c r="I1370" s="50" t="s">
        <v>7501</v>
      </c>
      <c r="J1370" s="48" t="s">
        <v>7511</v>
      </c>
      <c r="K1370" s="50">
        <v>6</v>
      </c>
      <c r="L1370" s="50" t="s">
        <v>7502</v>
      </c>
    </row>
    <row r="1371" spans="1:12">
      <c r="A1371" s="45" t="s">
        <v>9364</v>
      </c>
      <c r="B1371" s="46"/>
      <c r="C1371" s="47">
        <v>127.86</v>
      </c>
      <c r="D1371" s="47">
        <f t="shared" si="30"/>
        <v>0</v>
      </c>
      <c r="E1371" s="48" t="s">
        <v>7873</v>
      </c>
      <c r="F1371" s="49" t="s">
        <v>7696</v>
      </c>
      <c r="G1371" s="49" t="s">
        <v>7793</v>
      </c>
      <c r="H1371" s="49" t="s">
        <v>7500</v>
      </c>
      <c r="I1371" s="50" t="s">
        <v>7501</v>
      </c>
      <c r="J1371" s="48" t="s">
        <v>7502</v>
      </c>
      <c r="K1371" s="50">
        <v>12</v>
      </c>
      <c r="L1371" s="50" t="s">
        <v>7502</v>
      </c>
    </row>
    <row r="1372" spans="1:12">
      <c r="A1372" s="45" t="s">
        <v>9365</v>
      </c>
      <c r="B1372" s="46"/>
      <c r="C1372" s="47">
        <v>147.78</v>
      </c>
      <c r="D1372" s="47">
        <f t="shared" si="30"/>
        <v>0</v>
      </c>
      <c r="E1372" s="48" t="s">
        <v>7775</v>
      </c>
      <c r="F1372" s="49" t="s">
        <v>7545</v>
      </c>
      <c r="G1372" s="49" t="s">
        <v>7526</v>
      </c>
      <c r="H1372" s="49" t="s">
        <v>7500</v>
      </c>
      <c r="I1372" s="50" t="s">
        <v>7501</v>
      </c>
      <c r="J1372" s="48" t="s">
        <v>7502</v>
      </c>
      <c r="K1372" s="50">
        <v>12</v>
      </c>
      <c r="L1372" s="50" t="s">
        <v>7502</v>
      </c>
    </row>
    <row r="1373" spans="1:12">
      <c r="A1373" s="45" t="s">
        <v>9366</v>
      </c>
      <c r="B1373" s="46"/>
      <c r="C1373" s="47">
        <v>84.72</v>
      </c>
      <c r="D1373" s="47">
        <f t="shared" si="30"/>
        <v>0</v>
      </c>
      <c r="E1373" s="48" t="s">
        <v>8583</v>
      </c>
      <c r="F1373" s="49" t="s">
        <v>7498</v>
      </c>
      <c r="G1373" s="49" t="s">
        <v>8111</v>
      </c>
      <c r="H1373" s="49" t="s">
        <v>7500</v>
      </c>
      <c r="I1373" s="50" t="s">
        <v>7501</v>
      </c>
      <c r="J1373" s="48" t="s">
        <v>7534</v>
      </c>
      <c r="K1373" s="65">
        <v>50</v>
      </c>
      <c r="L1373" s="50" t="s">
        <v>7534</v>
      </c>
    </row>
    <row r="1374" spans="1:12">
      <c r="A1374" s="45" t="s">
        <v>9367</v>
      </c>
      <c r="B1374" s="46"/>
      <c r="C1374" s="47">
        <v>59.71</v>
      </c>
      <c r="D1374" s="47">
        <f t="shared" si="30"/>
        <v>0</v>
      </c>
      <c r="E1374" s="48" t="s">
        <v>9367</v>
      </c>
      <c r="F1374" s="49" t="s">
        <v>7498</v>
      </c>
      <c r="G1374" s="49" t="s">
        <v>7793</v>
      </c>
      <c r="H1374" s="49" t="s">
        <v>7500</v>
      </c>
      <c r="I1374" s="50" t="s">
        <v>7501</v>
      </c>
      <c r="J1374" s="48" t="s">
        <v>7647</v>
      </c>
      <c r="K1374" s="50">
        <v>4</v>
      </c>
      <c r="L1374" s="50" t="s">
        <v>7502</v>
      </c>
    </row>
    <row r="1375" spans="1:12">
      <c r="A1375" s="45" t="s">
        <v>9368</v>
      </c>
      <c r="B1375" s="46"/>
      <c r="C1375" s="47">
        <v>147.52000000000001</v>
      </c>
      <c r="D1375" s="47">
        <f t="shared" si="30"/>
        <v>0</v>
      </c>
      <c r="E1375" s="48" t="s">
        <v>7810</v>
      </c>
      <c r="F1375" s="49" t="s">
        <v>7510</v>
      </c>
      <c r="G1375" s="49" t="s">
        <v>7526</v>
      </c>
      <c r="H1375" s="49" t="s">
        <v>7500</v>
      </c>
      <c r="I1375" s="50" t="s">
        <v>7501</v>
      </c>
      <c r="J1375" s="48" t="s">
        <v>7502</v>
      </c>
      <c r="K1375" s="50">
        <v>13</v>
      </c>
      <c r="L1375" s="50" t="s">
        <v>7502</v>
      </c>
    </row>
    <row r="1376" spans="1:12">
      <c r="A1376" s="51" t="s">
        <v>9369</v>
      </c>
      <c r="B1376" s="43"/>
      <c r="C1376" s="47">
        <v>192.4</v>
      </c>
      <c r="D1376" s="47">
        <f t="shared" si="30"/>
        <v>0</v>
      </c>
      <c r="E1376" s="52" t="s">
        <v>7525</v>
      </c>
      <c r="F1376" s="52" t="s">
        <v>7741</v>
      </c>
      <c r="G1376" s="52" t="s">
        <v>7526</v>
      </c>
      <c r="H1376" s="52" t="s">
        <v>7500</v>
      </c>
      <c r="I1376" s="53" t="s">
        <v>7501</v>
      </c>
      <c r="J1376" s="54" t="s">
        <v>7502</v>
      </c>
      <c r="K1376" s="55">
        <v>12</v>
      </c>
      <c r="L1376" s="53" t="s">
        <v>7502</v>
      </c>
    </row>
    <row r="1377" spans="1:12">
      <c r="A1377" s="51" t="s">
        <v>9370</v>
      </c>
      <c r="B1377" s="43"/>
      <c r="C1377" s="58">
        <v>83.15</v>
      </c>
      <c r="D1377" s="47">
        <f t="shared" si="30"/>
        <v>0</v>
      </c>
      <c r="E1377" s="52" t="s">
        <v>7830</v>
      </c>
      <c r="F1377" s="52" t="s">
        <v>7645</v>
      </c>
      <c r="G1377" s="52" t="s">
        <v>7793</v>
      </c>
      <c r="H1377" s="52" t="s">
        <v>7500</v>
      </c>
      <c r="I1377" s="53" t="s">
        <v>7501</v>
      </c>
      <c r="J1377" s="54" t="s">
        <v>7502</v>
      </c>
      <c r="K1377" s="55">
        <v>14</v>
      </c>
      <c r="L1377" s="53" t="s">
        <v>7502</v>
      </c>
    </row>
    <row r="1378" spans="1:12">
      <c r="A1378" s="45" t="s">
        <v>9371</v>
      </c>
      <c r="B1378" s="46"/>
      <c r="C1378" s="47">
        <v>27.78</v>
      </c>
      <c r="D1378" s="47">
        <f t="shared" si="30"/>
        <v>0</v>
      </c>
      <c r="E1378" s="48" t="s">
        <v>9372</v>
      </c>
      <c r="F1378" s="49" t="s">
        <v>2</v>
      </c>
      <c r="G1378" s="49" t="s">
        <v>7860</v>
      </c>
      <c r="H1378" s="49" t="s">
        <v>7821</v>
      </c>
      <c r="I1378" s="50" t="s">
        <v>7501</v>
      </c>
      <c r="J1378" s="48" t="s">
        <v>7502</v>
      </c>
      <c r="K1378" s="50">
        <v>12</v>
      </c>
      <c r="L1378" s="50" t="s">
        <v>7502</v>
      </c>
    </row>
    <row r="1379" spans="1:12">
      <c r="A1379" s="45" t="s">
        <v>9373</v>
      </c>
      <c r="B1379" s="46"/>
      <c r="C1379" s="47">
        <v>40.08</v>
      </c>
      <c r="D1379" s="47">
        <f t="shared" si="30"/>
        <v>0</v>
      </c>
      <c r="E1379" s="48" t="s">
        <v>7919</v>
      </c>
      <c r="F1379" s="49" t="s">
        <v>7545</v>
      </c>
      <c r="G1379" s="49" t="s">
        <v>7817</v>
      </c>
      <c r="H1379" s="49" t="s">
        <v>7552</v>
      </c>
      <c r="I1379" s="50" t="s">
        <v>7501</v>
      </c>
      <c r="J1379" s="48" t="s">
        <v>7502</v>
      </c>
      <c r="K1379" s="50">
        <v>12</v>
      </c>
      <c r="L1379" s="50" t="s">
        <v>7502</v>
      </c>
    </row>
    <row r="1380" spans="1:12">
      <c r="A1380" s="45" t="s">
        <v>9374</v>
      </c>
      <c r="B1380" s="46"/>
      <c r="C1380" s="47">
        <v>59.85</v>
      </c>
      <c r="D1380" s="47">
        <f t="shared" si="30"/>
        <v>0</v>
      </c>
      <c r="E1380" s="48" t="s">
        <v>9375</v>
      </c>
      <c r="F1380" s="49" t="s">
        <v>7531</v>
      </c>
      <c r="G1380" s="49" t="s">
        <v>7499</v>
      </c>
      <c r="H1380" s="49" t="s">
        <v>7500</v>
      </c>
      <c r="I1380" s="50" t="s">
        <v>7501</v>
      </c>
      <c r="J1380" s="48" t="s">
        <v>7511</v>
      </c>
      <c r="K1380" s="50">
        <v>6</v>
      </c>
      <c r="L1380" s="50" t="s">
        <v>7502</v>
      </c>
    </row>
    <row r="1381" spans="1:12">
      <c r="A1381" s="45" t="s">
        <v>9376</v>
      </c>
      <c r="B1381" s="46"/>
      <c r="C1381" s="47">
        <v>107.97</v>
      </c>
      <c r="D1381" s="47">
        <f t="shared" si="30"/>
        <v>0</v>
      </c>
      <c r="E1381" s="48" t="s">
        <v>9377</v>
      </c>
      <c r="F1381" s="49" t="s">
        <v>7531</v>
      </c>
      <c r="G1381" s="49" t="s">
        <v>7960</v>
      </c>
      <c r="H1381" s="49" t="s">
        <v>7500</v>
      </c>
      <c r="I1381" s="50" t="s">
        <v>7501</v>
      </c>
      <c r="J1381" s="48" t="s">
        <v>7502</v>
      </c>
      <c r="K1381" s="50">
        <v>12</v>
      </c>
      <c r="L1381" s="50" t="s">
        <v>7502</v>
      </c>
    </row>
    <row r="1382" spans="1:12">
      <c r="A1382" s="45" t="s">
        <v>9378</v>
      </c>
      <c r="B1382" s="46"/>
      <c r="C1382" s="47">
        <v>36</v>
      </c>
      <c r="D1382" s="47">
        <f t="shared" si="30"/>
        <v>0</v>
      </c>
      <c r="E1382" s="48" t="s">
        <v>8995</v>
      </c>
      <c r="F1382" s="49" t="s">
        <v>7539</v>
      </c>
      <c r="G1382" s="49" t="s">
        <v>7806</v>
      </c>
      <c r="H1382" s="49" t="s">
        <v>7552</v>
      </c>
      <c r="I1382" s="50" t="s">
        <v>7501</v>
      </c>
      <c r="J1382" s="48" t="s">
        <v>7511</v>
      </c>
      <c r="K1382" s="50">
        <v>8</v>
      </c>
      <c r="L1382" s="50" t="s">
        <v>7502</v>
      </c>
    </row>
    <row r="1383" spans="1:12">
      <c r="A1383" s="45" t="s">
        <v>9379</v>
      </c>
      <c r="B1383" s="46"/>
      <c r="C1383" s="47">
        <v>21.32</v>
      </c>
      <c r="D1383" s="47">
        <f t="shared" si="30"/>
        <v>0</v>
      </c>
      <c r="E1383" s="48" t="s">
        <v>7994</v>
      </c>
      <c r="F1383" s="49" t="s">
        <v>7756</v>
      </c>
      <c r="G1383" s="49" t="s">
        <v>7793</v>
      </c>
      <c r="H1383" s="49" t="s">
        <v>7500</v>
      </c>
      <c r="I1383" s="50" t="s">
        <v>7501</v>
      </c>
      <c r="J1383" s="48" t="s">
        <v>7511</v>
      </c>
      <c r="K1383" s="50">
        <v>6</v>
      </c>
      <c r="L1383" s="50" t="s">
        <v>7502</v>
      </c>
    </row>
    <row r="1384" spans="1:12">
      <c r="A1384" s="45" t="s">
        <v>9380</v>
      </c>
      <c r="B1384" s="46"/>
      <c r="C1384" s="47">
        <v>30</v>
      </c>
      <c r="D1384" s="47">
        <f t="shared" si="30"/>
        <v>0</v>
      </c>
      <c r="E1384" s="48" t="s">
        <v>8570</v>
      </c>
      <c r="F1384" s="49" t="s">
        <v>7756</v>
      </c>
      <c r="G1384" s="49" t="s">
        <v>7972</v>
      </c>
      <c r="H1384" s="49" t="s">
        <v>7500</v>
      </c>
      <c r="I1384" s="50" t="s">
        <v>7501</v>
      </c>
      <c r="J1384" s="48" t="s">
        <v>7511</v>
      </c>
      <c r="K1384" s="50">
        <v>6</v>
      </c>
      <c r="L1384" s="50" t="s">
        <v>7502</v>
      </c>
    </row>
    <row r="1385" spans="1:12">
      <c r="A1385" s="45" t="s">
        <v>9381</v>
      </c>
      <c r="B1385" s="46"/>
      <c r="C1385" s="47">
        <v>51.22</v>
      </c>
      <c r="D1385" s="47">
        <f t="shared" si="30"/>
        <v>0</v>
      </c>
      <c r="E1385" s="48" t="s">
        <v>9382</v>
      </c>
      <c r="F1385" s="49" t="s">
        <v>2</v>
      </c>
      <c r="G1385" s="49" t="s">
        <v>7850</v>
      </c>
      <c r="H1385" s="49" t="s">
        <v>7851</v>
      </c>
      <c r="I1385" s="50" t="s">
        <v>7501</v>
      </c>
      <c r="J1385" s="48" t="s">
        <v>7502</v>
      </c>
      <c r="K1385" s="50">
        <v>12</v>
      </c>
      <c r="L1385" s="50" t="s">
        <v>7502</v>
      </c>
    </row>
    <row r="1386" spans="1:12">
      <c r="A1386" s="45" t="s">
        <v>9383</v>
      </c>
      <c r="B1386" s="46"/>
      <c r="C1386" s="47">
        <v>59.97</v>
      </c>
      <c r="D1386" s="47">
        <f t="shared" si="30"/>
        <v>0</v>
      </c>
      <c r="E1386" s="48" t="s">
        <v>8357</v>
      </c>
      <c r="F1386" s="49" t="s">
        <v>7505</v>
      </c>
      <c r="G1386" s="49" t="s">
        <v>8247</v>
      </c>
      <c r="H1386" s="49" t="s">
        <v>7500</v>
      </c>
      <c r="I1386" s="50" t="s">
        <v>7501</v>
      </c>
      <c r="J1386" s="48" t="s">
        <v>7502</v>
      </c>
      <c r="K1386" s="50">
        <v>12</v>
      </c>
      <c r="L1386" s="50" t="s">
        <v>7502</v>
      </c>
    </row>
    <row r="1387" spans="1:12">
      <c r="A1387" s="45" t="s">
        <v>9384</v>
      </c>
      <c r="B1387" s="46"/>
      <c r="C1387" s="47">
        <v>47.97</v>
      </c>
      <c r="D1387" s="47">
        <f t="shared" si="30"/>
        <v>0</v>
      </c>
      <c r="E1387" s="48" t="s">
        <v>8357</v>
      </c>
      <c r="F1387" s="49" t="s">
        <v>7531</v>
      </c>
      <c r="G1387" s="49" t="s">
        <v>8187</v>
      </c>
      <c r="H1387" s="49" t="s">
        <v>7500</v>
      </c>
      <c r="I1387" s="50" t="s">
        <v>7501</v>
      </c>
      <c r="J1387" s="48" t="s">
        <v>7839</v>
      </c>
      <c r="K1387" s="50">
        <v>2</v>
      </c>
      <c r="L1387" s="50" t="s">
        <v>7502</v>
      </c>
    </row>
    <row r="1388" spans="1:12">
      <c r="A1388" s="45" t="s">
        <v>9385</v>
      </c>
      <c r="B1388" s="46"/>
      <c r="C1388" s="47">
        <v>35.97</v>
      </c>
      <c r="D1388" s="47">
        <f t="shared" si="30"/>
        <v>0</v>
      </c>
      <c r="E1388" s="48" t="s">
        <v>8357</v>
      </c>
      <c r="F1388" s="49" t="s">
        <v>7513</v>
      </c>
      <c r="G1388" s="49" t="s">
        <v>8187</v>
      </c>
      <c r="H1388" s="49" t="s">
        <v>7500</v>
      </c>
      <c r="I1388" s="50" t="s">
        <v>7501</v>
      </c>
      <c r="J1388" s="48" t="s">
        <v>7839</v>
      </c>
      <c r="K1388" s="50">
        <v>2</v>
      </c>
      <c r="L1388" s="50" t="s">
        <v>7502</v>
      </c>
    </row>
    <row r="1389" spans="1:12">
      <c r="A1389" s="45" t="s">
        <v>9386</v>
      </c>
      <c r="B1389" s="46"/>
      <c r="C1389" s="47">
        <v>65.97</v>
      </c>
      <c r="D1389" s="47">
        <f t="shared" si="30"/>
        <v>0</v>
      </c>
      <c r="E1389" s="48" t="s">
        <v>9387</v>
      </c>
      <c r="F1389" s="49" t="s">
        <v>9388</v>
      </c>
      <c r="G1389" s="49" t="s">
        <v>7526</v>
      </c>
      <c r="H1389" s="49" t="s">
        <v>7500</v>
      </c>
      <c r="I1389" s="50" t="s">
        <v>7501</v>
      </c>
      <c r="J1389" s="48" t="s">
        <v>7511</v>
      </c>
      <c r="K1389" s="50">
        <v>6</v>
      </c>
      <c r="L1389" s="50" t="s">
        <v>7502</v>
      </c>
    </row>
    <row r="1390" spans="1:12">
      <c r="A1390" s="51" t="s">
        <v>9389</v>
      </c>
      <c r="B1390" s="43"/>
      <c r="C1390" s="47">
        <v>42.63</v>
      </c>
      <c r="D1390" s="47">
        <f t="shared" si="30"/>
        <v>0</v>
      </c>
      <c r="E1390" s="52" t="s">
        <v>9390</v>
      </c>
      <c r="F1390" s="52" t="s">
        <v>7507</v>
      </c>
      <c r="G1390" s="52" t="s">
        <v>7793</v>
      </c>
      <c r="H1390" s="52" t="s">
        <v>7500</v>
      </c>
      <c r="I1390" s="53" t="s">
        <v>7501</v>
      </c>
      <c r="J1390" s="54" t="s">
        <v>7647</v>
      </c>
      <c r="K1390" s="55">
        <v>4</v>
      </c>
      <c r="L1390" s="53" t="s">
        <v>7502</v>
      </c>
    </row>
    <row r="1391" spans="1:12">
      <c r="A1391" s="45" t="s">
        <v>9391</v>
      </c>
      <c r="B1391" s="46"/>
      <c r="C1391" s="47">
        <v>76.959999999999994</v>
      </c>
      <c r="D1391" s="47">
        <f t="shared" si="30"/>
        <v>0</v>
      </c>
      <c r="E1391" s="48" t="s">
        <v>7790</v>
      </c>
      <c r="F1391" s="49" t="s">
        <v>7507</v>
      </c>
      <c r="G1391" s="49" t="s">
        <v>7526</v>
      </c>
      <c r="H1391" s="49" t="s">
        <v>7500</v>
      </c>
      <c r="I1391" s="50" t="s">
        <v>7501</v>
      </c>
      <c r="J1391" s="48" t="s">
        <v>7534</v>
      </c>
      <c r="K1391" s="50">
        <v>52</v>
      </c>
      <c r="L1391" s="50" t="s">
        <v>7534</v>
      </c>
    </row>
    <row r="1392" spans="1:12">
      <c r="A1392" s="45" t="s">
        <v>9392</v>
      </c>
      <c r="B1392" s="46"/>
      <c r="C1392" s="47">
        <v>194.97</v>
      </c>
      <c r="D1392" s="47">
        <f t="shared" si="30"/>
        <v>0</v>
      </c>
      <c r="E1392" s="49" t="s">
        <v>7790</v>
      </c>
      <c r="F1392" s="49" t="s">
        <v>7507</v>
      </c>
      <c r="G1392" s="49" t="s">
        <v>7526</v>
      </c>
      <c r="H1392" s="49" t="s">
        <v>7500</v>
      </c>
      <c r="I1392" s="50" t="s">
        <v>7501</v>
      </c>
      <c r="J1392" s="48" t="s">
        <v>7502</v>
      </c>
      <c r="K1392" s="50">
        <v>13</v>
      </c>
      <c r="L1392" s="50" t="s">
        <v>7502</v>
      </c>
    </row>
    <row r="1393" spans="1:12">
      <c r="A1393" s="45" t="s">
        <v>9393</v>
      </c>
      <c r="B1393" s="46"/>
      <c r="C1393" s="47">
        <v>179.97</v>
      </c>
      <c r="D1393" s="47">
        <f t="shared" si="30"/>
        <v>0</v>
      </c>
      <c r="E1393" s="48" t="s">
        <v>7824</v>
      </c>
      <c r="F1393" s="49" t="s">
        <v>7507</v>
      </c>
      <c r="G1393" s="49" t="s">
        <v>7526</v>
      </c>
      <c r="H1393" s="49" t="s">
        <v>7500</v>
      </c>
      <c r="I1393" s="50" t="s">
        <v>7501</v>
      </c>
      <c r="J1393" s="48" t="s">
        <v>7502</v>
      </c>
      <c r="K1393" s="50">
        <v>13</v>
      </c>
      <c r="L1393" s="50" t="s">
        <v>7502</v>
      </c>
    </row>
    <row r="1394" spans="1:12">
      <c r="A1394" s="45" t="s">
        <v>9394</v>
      </c>
      <c r="B1394" s="46"/>
      <c r="C1394" s="47">
        <v>173.19</v>
      </c>
      <c r="D1394" s="47">
        <f t="shared" si="30"/>
        <v>0</v>
      </c>
      <c r="E1394" s="48" t="s">
        <v>7812</v>
      </c>
      <c r="F1394" s="49" t="s">
        <v>7498</v>
      </c>
      <c r="G1394" s="49" t="s">
        <v>7526</v>
      </c>
      <c r="H1394" s="49" t="s">
        <v>7500</v>
      </c>
      <c r="I1394" s="50" t="s">
        <v>7501</v>
      </c>
      <c r="J1394" s="48" t="s">
        <v>7534</v>
      </c>
      <c r="K1394" s="50">
        <v>50</v>
      </c>
      <c r="L1394" s="50" t="s">
        <v>7534</v>
      </c>
    </row>
    <row r="1395" spans="1:12">
      <c r="A1395" s="45" t="s">
        <v>9395</v>
      </c>
      <c r="B1395" s="46"/>
      <c r="C1395" s="47">
        <v>57.7</v>
      </c>
      <c r="D1395" s="47">
        <f t="shared" si="30"/>
        <v>0</v>
      </c>
      <c r="E1395" s="48" t="s">
        <v>7812</v>
      </c>
      <c r="F1395" s="49" t="s">
        <v>7498</v>
      </c>
      <c r="G1395" s="49" t="s">
        <v>7526</v>
      </c>
      <c r="H1395" s="49" t="s">
        <v>7500</v>
      </c>
      <c r="I1395" s="50" t="s">
        <v>7501</v>
      </c>
      <c r="J1395" s="48" t="s">
        <v>7502</v>
      </c>
      <c r="K1395" s="50">
        <v>13</v>
      </c>
      <c r="L1395" s="50" t="s">
        <v>7502</v>
      </c>
    </row>
    <row r="1396" spans="1:12">
      <c r="A1396" s="45" t="s">
        <v>9396</v>
      </c>
      <c r="B1396" s="46"/>
      <c r="C1396" s="47">
        <v>22.18</v>
      </c>
      <c r="D1396" s="47">
        <f t="shared" si="30"/>
        <v>0</v>
      </c>
      <c r="E1396" s="48" t="s">
        <v>8977</v>
      </c>
      <c r="F1396" s="49" t="s">
        <v>7498</v>
      </c>
      <c r="G1396" s="49" t="s">
        <v>7855</v>
      </c>
      <c r="H1396" s="49" t="s">
        <v>7856</v>
      </c>
      <c r="I1396" s="50" t="s">
        <v>7501</v>
      </c>
      <c r="J1396" s="48" t="s">
        <v>7502</v>
      </c>
      <c r="K1396" s="50">
        <v>12</v>
      </c>
      <c r="L1396" s="50" t="s">
        <v>7502</v>
      </c>
    </row>
    <row r="1397" spans="1:12">
      <c r="A1397" s="45" t="s">
        <v>9397</v>
      </c>
      <c r="B1397" s="46"/>
      <c r="C1397" s="47">
        <v>45</v>
      </c>
      <c r="D1397" s="47">
        <f t="shared" si="30"/>
        <v>0</v>
      </c>
      <c r="E1397" s="48" t="s">
        <v>7680</v>
      </c>
      <c r="F1397" s="49" t="s">
        <v>7753</v>
      </c>
      <c r="G1397" s="49" t="s">
        <v>7499</v>
      </c>
      <c r="H1397" s="49" t="s">
        <v>7500</v>
      </c>
      <c r="I1397" s="50" t="s">
        <v>7501</v>
      </c>
      <c r="J1397" s="48" t="s">
        <v>7502</v>
      </c>
      <c r="K1397" s="50">
        <v>11</v>
      </c>
      <c r="L1397" s="50" t="s">
        <v>7502</v>
      </c>
    </row>
    <row r="1398" spans="1:12">
      <c r="A1398" s="45" t="s">
        <v>9398</v>
      </c>
      <c r="B1398" s="46"/>
      <c r="C1398" s="47">
        <v>40.08</v>
      </c>
      <c r="D1398" s="47">
        <f t="shared" si="30"/>
        <v>0</v>
      </c>
      <c r="E1398" s="48" t="s">
        <v>7919</v>
      </c>
      <c r="F1398" s="49" t="s">
        <v>2</v>
      </c>
      <c r="G1398" s="49" t="s">
        <v>7817</v>
      </c>
      <c r="H1398" s="49" t="s">
        <v>7552</v>
      </c>
      <c r="I1398" s="50" t="s">
        <v>7501</v>
      </c>
      <c r="J1398" s="48" t="s">
        <v>7502</v>
      </c>
      <c r="K1398" s="50">
        <v>12</v>
      </c>
      <c r="L1398" s="50" t="s">
        <v>7502</v>
      </c>
    </row>
    <row r="1399" spans="1:12">
      <c r="A1399" s="45" t="s">
        <v>9399</v>
      </c>
      <c r="B1399" s="46"/>
      <c r="C1399" s="47">
        <v>89.97</v>
      </c>
      <c r="D1399" s="47">
        <f t="shared" si="30"/>
        <v>0</v>
      </c>
      <c r="E1399" s="48" t="s">
        <v>8625</v>
      </c>
      <c r="F1399" s="49" t="s">
        <v>7507</v>
      </c>
      <c r="G1399" s="49" t="s">
        <v>7499</v>
      </c>
      <c r="H1399" s="49" t="s">
        <v>7500</v>
      </c>
      <c r="I1399" s="50" t="s">
        <v>7501</v>
      </c>
      <c r="J1399" s="48" t="s">
        <v>7647</v>
      </c>
      <c r="K1399" s="50">
        <v>6</v>
      </c>
      <c r="L1399" s="50" t="s">
        <v>7502</v>
      </c>
    </row>
    <row r="1400" spans="1:12">
      <c r="A1400" s="45" t="s">
        <v>9400</v>
      </c>
      <c r="B1400" s="46"/>
      <c r="C1400" s="47">
        <v>37.04</v>
      </c>
      <c r="D1400" s="47">
        <f t="shared" si="30"/>
        <v>0</v>
      </c>
      <c r="E1400" s="48" t="s">
        <v>7819</v>
      </c>
      <c r="F1400" s="49" t="s">
        <v>7539</v>
      </c>
      <c r="G1400" s="49" t="s">
        <v>7820</v>
      </c>
      <c r="H1400" s="49" t="s">
        <v>7821</v>
      </c>
      <c r="I1400" s="50" t="s">
        <v>7501</v>
      </c>
      <c r="J1400" s="48" t="s">
        <v>7511</v>
      </c>
      <c r="K1400" s="50">
        <v>6</v>
      </c>
      <c r="L1400" s="50" t="s">
        <v>7502</v>
      </c>
    </row>
    <row r="1401" spans="1:12">
      <c r="A1401" s="45" t="s">
        <v>9401</v>
      </c>
      <c r="B1401" s="46"/>
      <c r="C1401" s="47">
        <v>47.85</v>
      </c>
      <c r="D1401" s="47">
        <f t="shared" si="30"/>
        <v>0</v>
      </c>
      <c r="E1401" s="48" t="s">
        <v>9402</v>
      </c>
      <c r="F1401" s="49" t="s">
        <v>7639</v>
      </c>
      <c r="G1401" s="49" t="s">
        <v>7499</v>
      </c>
      <c r="H1401" s="49" t="s">
        <v>7500</v>
      </c>
      <c r="I1401" s="50" t="s">
        <v>7501</v>
      </c>
      <c r="J1401" s="48" t="s">
        <v>7511</v>
      </c>
      <c r="K1401" s="50">
        <v>6</v>
      </c>
      <c r="L1401" s="50" t="s">
        <v>7502</v>
      </c>
    </row>
    <row r="1402" spans="1:12">
      <c r="A1402" s="45" t="s">
        <v>9403</v>
      </c>
      <c r="B1402" s="46"/>
      <c r="C1402" s="47">
        <v>29.97</v>
      </c>
      <c r="D1402" s="47">
        <f t="shared" si="30"/>
        <v>0</v>
      </c>
      <c r="E1402" s="48" t="s">
        <v>8468</v>
      </c>
      <c r="F1402" s="49" t="s">
        <v>7753</v>
      </c>
      <c r="G1402" s="49" t="s">
        <v>7499</v>
      </c>
      <c r="H1402" s="49" t="s">
        <v>7500</v>
      </c>
      <c r="I1402" s="50" t="s">
        <v>7501</v>
      </c>
      <c r="J1402" s="48" t="s">
        <v>7502</v>
      </c>
      <c r="K1402" s="50">
        <v>11</v>
      </c>
      <c r="L1402" s="50" t="s">
        <v>7502</v>
      </c>
    </row>
    <row r="1403" spans="1:12">
      <c r="A1403" s="45" t="s">
        <v>9404</v>
      </c>
      <c r="B1403" s="46"/>
      <c r="C1403" s="47">
        <v>14.93</v>
      </c>
      <c r="D1403" s="47">
        <f t="shared" si="30"/>
        <v>0</v>
      </c>
      <c r="E1403" s="48" t="s">
        <v>7994</v>
      </c>
      <c r="F1403" s="49" t="s">
        <v>7531</v>
      </c>
      <c r="G1403" s="49" t="s">
        <v>7793</v>
      </c>
      <c r="H1403" s="49" t="s">
        <v>7500</v>
      </c>
      <c r="I1403" s="50" t="s">
        <v>7501</v>
      </c>
      <c r="J1403" s="48" t="s">
        <v>7839</v>
      </c>
      <c r="K1403" s="65">
        <v>2</v>
      </c>
      <c r="L1403" s="50" t="s">
        <v>7502</v>
      </c>
    </row>
    <row r="1404" spans="1:12">
      <c r="A1404" s="45" t="s">
        <v>9405</v>
      </c>
      <c r="B1404" s="46"/>
      <c r="C1404" s="47">
        <v>14.93</v>
      </c>
      <c r="D1404" s="47">
        <f t="shared" si="30"/>
        <v>0</v>
      </c>
      <c r="E1404" s="48" t="s">
        <v>7994</v>
      </c>
      <c r="F1404" s="49" t="s">
        <v>7531</v>
      </c>
      <c r="G1404" s="49" t="s">
        <v>7793</v>
      </c>
      <c r="H1404" s="49" t="s">
        <v>7500</v>
      </c>
      <c r="I1404" s="50" t="s">
        <v>7501</v>
      </c>
      <c r="J1404" s="48" t="s">
        <v>7839</v>
      </c>
      <c r="K1404" s="65">
        <v>2</v>
      </c>
      <c r="L1404" s="50" t="s">
        <v>7502</v>
      </c>
    </row>
    <row r="1405" spans="1:12">
      <c r="A1405" s="45" t="s">
        <v>9406</v>
      </c>
      <c r="B1405" s="46"/>
      <c r="C1405" s="47">
        <v>43.49</v>
      </c>
      <c r="D1405" s="47">
        <f t="shared" si="30"/>
        <v>0</v>
      </c>
      <c r="E1405" s="48" t="s">
        <v>8195</v>
      </c>
      <c r="F1405" s="49" t="s">
        <v>7515</v>
      </c>
      <c r="G1405" s="49" t="s">
        <v>8111</v>
      </c>
      <c r="H1405" s="49" t="s">
        <v>7500</v>
      </c>
      <c r="I1405" s="50" t="s">
        <v>7501</v>
      </c>
      <c r="J1405" s="48" t="s">
        <v>7502</v>
      </c>
      <c r="K1405" s="65">
        <v>12</v>
      </c>
      <c r="L1405" s="50" t="s">
        <v>7502</v>
      </c>
    </row>
    <row r="1406" spans="1:12">
      <c r="A1406" s="45" t="s">
        <v>9407</v>
      </c>
      <c r="B1406" s="46"/>
      <c r="C1406" s="47">
        <v>146.25</v>
      </c>
      <c r="D1406" s="47">
        <f t="shared" si="30"/>
        <v>0</v>
      </c>
      <c r="E1406" s="48" t="s">
        <v>8803</v>
      </c>
      <c r="F1406" s="49" t="s">
        <v>7702</v>
      </c>
      <c r="G1406" s="49" t="s">
        <v>7526</v>
      </c>
      <c r="H1406" s="49" t="s">
        <v>7500</v>
      </c>
      <c r="I1406" s="50" t="s">
        <v>7501</v>
      </c>
      <c r="J1406" s="48" t="s">
        <v>7502</v>
      </c>
      <c r="K1406" s="50">
        <v>13</v>
      </c>
      <c r="L1406" s="50" t="s">
        <v>7502</v>
      </c>
    </row>
    <row r="1407" spans="1:12">
      <c r="A1407" s="45" t="s">
        <v>9408</v>
      </c>
      <c r="B1407" s="46"/>
      <c r="C1407" s="47">
        <v>106.58</v>
      </c>
      <c r="D1407" s="47">
        <f t="shared" si="30"/>
        <v>0</v>
      </c>
      <c r="E1407" s="48" t="s">
        <v>7873</v>
      </c>
      <c r="F1407" s="49" t="s">
        <v>7586</v>
      </c>
      <c r="G1407" s="49" t="s">
        <v>7793</v>
      </c>
      <c r="H1407" s="49" t="s">
        <v>7500</v>
      </c>
      <c r="I1407" s="50" t="s">
        <v>7501</v>
      </c>
      <c r="J1407" s="48" t="s">
        <v>7502</v>
      </c>
      <c r="K1407" s="65">
        <v>12</v>
      </c>
      <c r="L1407" s="50" t="s">
        <v>7502</v>
      </c>
    </row>
    <row r="1408" spans="1:12">
      <c r="A1408" s="45" t="s">
        <v>9409</v>
      </c>
      <c r="B1408" s="46"/>
      <c r="C1408" s="47">
        <v>44.97</v>
      </c>
      <c r="D1408" s="47">
        <f t="shared" si="30"/>
        <v>0</v>
      </c>
      <c r="E1408" s="48" t="s">
        <v>8121</v>
      </c>
      <c r="F1408" s="49" t="s">
        <v>7545</v>
      </c>
      <c r="G1408" s="49" t="s">
        <v>7941</v>
      </c>
      <c r="H1408" s="49" t="s">
        <v>7500</v>
      </c>
      <c r="I1408" s="50" t="s">
        <v>7501</v>
      </c>
      <c r="J1408" s="48" t="s">
        <v>7502</v>
      </c>
      <c r="K1408" s="76">
        <v>12</v>
      </c>
      <c r="L1408" s="50" t="s">
        <v>7502</v>
      </c>
    </row>
    <row r="1409" spans="1:12">
      <c r="A1409" s="45" t="s">
        <v>9410</v>
      </c>
      <c r="B1409" s="46"/>
      <c r="C1409" s="47">
        <v>59.97</v>
      </c>
      <c r="D1409" s="47">
        <f t="shared" si="30"/>
        <v>0</v>
      </c>
      <c r="E1409" s="48" t="s">
        <v>8434</v>
      </c>
      <c r="F1409" s="49" t="s">
        <v>7692</v>
      </c>
      <c r="G1409" s="49" t="s">
        <v>7499</v>
      </c>
      <c r="H1409" s="49" t="s">
        <v>7500</v>
      </c>
      <c r="I1409" s="50" t="s">
        <v>7501</v>
      </c>
      <c r="J1409" s="48" t="s">
        <v>7511</v>
      </c>
      <c r="K1409" s="50">
        <v>7</v>
      </c>
      <c r="L1409" s="50" t="s">
        <v>7502</v>
      </c>
    </row>
    <row r="1410" spans="1:12">
      <c r="A1410" s="45" t="s">
        <v>9411</v>
      </c>
      <c r="B1410" s="46"/>
      <c r="C1410" s="47">
        <v>26.97</v>
      </c>
      <c r="D1410" s="47">
        <f t="shared" si="30"/>
        <v>0</v>
      </c>
      <c r="E1410" s="48" t="s">
        <v>7669</v>
      </c>
      <c r="F1410" s="49" t="s">
        <v>7523</v>
      </c>
      <c r="G1410" s="49" t="s">
        <v>7499</v>
      </c>
      <c r="H1410" s="49" t="s">
        <v>7500</v>
      </c>
      <c r="I1410" s="50" t="s">
        <v>7501</v>
      </c>
      <c r="J1410" s="48" t="s">
        <v>7511</v>
      </c>
      <c r="K1410" s="50">
        <v>6</v>
      </c>
      <c r="L1410" s="50" t="s">
        <v>7502</v>
      </c>
    </row>
    <row r="1411" spans="1:12">
      <c r="A1411" s="45" t="s">
        <v>9412</v>
      </c>
      <c r="B1411" s="46"/>
      <c r="C1411" s="47">
        <v>35.97</v>
      </c>
      <c r="D1411" s="47">
        <f t="shared" si="30"/>
        <v>0</v>
      </c>
      <c r="E1411" s="48" t="s">
        <v>7634</v>
      </c>
      <c r="F1411" s="49" t="s">
        <v>7505</v>
      </c>
      <c r="G1411" s="49" t="s">
        <v>7499</v>
      </c>
      <c r="H1411" s="49" t="s">
        <v>7500</v>
      </c>
      <c r="I1411" s="50" t="s">
        <v>7501</v>
      </c>
      <c r="J1411" s="48" t="s">
        <v>7502</v>
      </c>
      <c r="K1411" s="50">
        <v>12</v>
      </c>
      <c r="L1411" s="50" t="s">
        <v>7502</v>
      </c>
    </row>
    <row r="1412" spans="1:12">
      <c r="A1412" s="45" t="s">
        <v>9413</v>
      </c>
      <c r="B1412" s="46"/>
      <c r="C1412" s="47">
        <v>40.75</v>
      </c>
      <c r="D1412" s="47">
        <f t="shared" si="30"/>
        <v>0</v>
      </c>
      <c r="E1412" s="48" t="s">
        <v>8121</v>
      </c>
      <c r="F1412" s="49" t="s">
        <v>7539</v>
      </c>
      <c r="G1412" s="49" t="s">
        <v>7941</v>
      </c>
      <c r="H1412" s="49" t="s">
        <v>7500</v>
      </c>
      <c r="I1412" s="50" t="s">
        <v>7501</v>
      </c>
      <c r="J1412" s="48" t="s">
        <v>7502</v>
      </c>
      <c r="K1412" s="50">
        <v>12</v>
      </c>
      <c r="L1412" s="50" t="s">
        <v>7502</v>
      </c>
    </row>
    <row r="1413" spans="1:12">
      <c r="A1413" s="45" t="s">
        <v>9414</v>
      </c>
      <c r="B1413" s="46"/>
      <c r="C1413" s="47">
        <v>42.65</v>
      </c>
      <c r="D1413" s="47">
        <f t="shared" si="30"/>
        <v>0</v>
      </c>
      <c r="E1413" s="48" t="s">
        <v>9415</v>
      </c>
      <c r="F1413" s="49" t="s">
        <v>7645</v>
      </c>
      <c r="G1413" s="49" t="s">
        <v>7793</v>
      </c>
      <c r="H1413" s="49" t="s">
        <v>7500</v>
      </c>
      <c r="I1413" s="50" t="s">
        <v>7501</v>
      </c>
      <c r="J1413" s="48" t="s">
        <v>7511</v>
      </c>
      <c r="K1413" s="50">
        <v>6</v>
      </c>
      <c r="L1413" s="50" t="s">
        <v>7502</v>
      </c>
    </row>
    <row r="1414" spans="1:12">
      <c r="A1414" s="45" t="s">
        <v>9416</v>
      </c>
      <c r="B1414" s="46"/>
      <c r="C1414" s="47">
        <v>146.25</v>
      </c>
      <c r="D1414" s="47">
        <f t="shared" si="30"/>
        <v>0</v>
      </c>
      <c r="E1414" s="48" t="s">
        <v>7812</v>
      </c>
      <c r="F1414" s="49" t="s">
        <v>7753</v>
      </c>
      <c r="G1414" s="49" t="s">
        <v>7526</v>
      </c>
      <c r="H1414" s="49" t="s">
        <v>7500</v>
      </c>
      <c r="I1414" s="50" t="s">
        <v>7501</v>
      </c>
      <c r="J1414" s="48" t="s">
        <v>7502</v>
      </c>
      <c r="K1414" s="50">
        <v>13</v>
      </c>
      <c r="L1414" s="50" t="s">
        <v>7502</v>
      </c>
    </row>
    <row r="1415" spans="1:12">
      <c r="A1415" s="51" t="s">
        <v>9417</v>
      </c>
      <c r="B1415" s="43"/>
      <c r="C1415" s="47">
        <v>211.65</v>
      </c>
      <c r="D1415" s="47">
        <f t="shared" si="30"/>
        <v>0</v>
      </c>
      <c r="E1415" s="52" t="s">
        <v>8047</v>
      </c>
      <c r="F1415" s="52" t="s">
        <v>7513</v>
      </c>
      <c r="G1415" s="52" t="s">
        <v>7526</v>
      </c>
      <c r="H1415" s="52" t="s">
        <v>7500</v>
      </c>
      <c r="I1415" s="53" t="s">
        <v>7501</v>
      </c>
      <c r="J1415" s="54" t="s">
        <v>7502</v>
      </c>
      <c r="K1415" s="55">
        <v>13</v>
      </c>
      <c r="L1415" s="53" t="s">
        <v>7502</v>
      </c>
    </row>
    <row r="1416" spans="1:12">
      <c r="A1416" s="51" t="s">
        <v>9418</v>
      </c>
      <c r="B1416" s="43"/>
      <c r="C1416" s="47">
        <v>243.68</v>
      </c>
      <c r="D1416" s="47">
        <f t="shared" si="30"/>
        <v>0</v>
      </c>
      <c r="E1416" s="52" t="s">
        <v>7525</v>
      </c>
      <c r="F1416" s="52" t="s">
        <v>7645</v>
      </c>
      <c r="G1416" s="52" t="s">
        <v>7526</v>
      </c>
      <c r="H1416" s="52" t="s">
        <v>7500</v>
      </c>
      <c r="I1416" s="53" t="s">
        <v>7501</v>
      </c>
      <c r="J1416" s="54" t="s">
        <v>7502</v>
      </c>
      <c r="K1416" s="55">
        <v>13</v>
      </c>
      <c r="L1416" s="53" t="s">
        <v>7502</v>
      </c>
    </row>
    <row r="1417" spans="1:12">
      <c r="A1417" s="51" t="s">
        <v>9419</v>
      </c>
      <c r="B1417" s="43"/>
      <c r="C1417" s="47">
        <v>224.43</v>
      </c>
      <c r="D1417" s="47">
        <f t="shared" si="30"/>
        <v>0</v>
      </c>
      <c r="E1417" s="52" t="s">
        <v>7525</v>
      </c>
      <c r="F1417" s="52" t="s">
        <v>7651</v>
      </c>
      <c r="G1417" s="52" t="s">
        <v>7526</v>
      </c>
      <c r="H1417" s="52" t="s">
        <v>7500</v>
      </c>
      <c r="I1417" s="53" t="s">
        <v>7501</v>
      </c>
      <c r="J1417" s="54" t="s">
        <v>7502</v>
      </c>
      <c r="K1417" s="55">
        <v>13</v>
      </c>
      <c r="L1417" s="53" t="s">
        <v>7502</v>
      </c>
    </row>
    <row r="1418" spans="1:12">
      <c r="A1418" s="45" t="s">
        <v>9420</v>
      </c>
      <c r="B1418" s="46"/>
      <c r="C1418" s="47">
        <v>59.97</v>
      </c>
      <c r="D1418" s="47">
        <f t="shared" si="30"/>
        <v>0</v>
      </c>
      <c r="E1418" s="48" t="s">
        <v>7634</v>
      </c>
      <c r="F1418" s="49" t="s">
        <v>7756</v>
      </c>
      <c r="G1418" s="49" t="s">
        <v>7499</v>
      </c>
      <c r="H1418" s="49" t="s">
        <v>7500</v>
      </c>
      <c r="I1418" s="50" t="s">
        <v>7501</v>
      </c>
      <c r="J1418" s="48" t="s">
        <v>7502</v>
      </c>
      <c r="K1418" s="50">
        <v>12</v>
      </c>
      <c r="L1418" s="50" t="s">
        <v>7502</v>
      </c>
    </row>
    <row r="1419" spans="1:12">
      <c r="A1419" s="51" t="s">
        <v>9421</v>
      </c>
      <c r="B1419" s="43"/>
      <c r="C1419" s="47">
        <v>243.76</v>
      </c>
      <c r="D1419" s="47">
        <f t="shared" si="30"/>
        <v>0</v>
      </c>
      <c r="E1419" s="52" t="s">
        <v>8047</v>
      </c>
      <c r="F1419" s="52" t="s">
        <v>7513</v>
      </c>
      <c r="G1419" s="52" t="s">
        <v>7526</v>
      </c>
      <c r="H1419" s="52" t="s">
        <v>7500</v>
      </c>
      <c r="I1419" s="53" t="s">
        <v>7501</v>
      </c>
      <c r="J1419" s="54" t="s">
        <v>7502</v>
      </c>
      <c r="K1419" s="55">
        <v>13</v>
      </c>
      <c r="L1419" s="53" t="s">
        <v>7502</v>
      </c>
    </row>
    <row r="1420" spans="1:12">
      <c r="A1420" s="45" t="s">
        <v>9422</v>
      </c>
      <c r="B1420" s="46"/>
      <c r="C1420" s="47">
        <v>106.62</v>
      </c>
      <c r="D1420" s="47">
        <f t="shared" si="30"/>
        <v>0</v>
      </c>
      <c r="E1420" s="48" t="s">
        <v>8011</v>
      </c>
      <c r="F1420" s="49" t="s">
        <v>7764</v>
      </c>
      <c r="G1420" s="49" t="s">
        <v>7793</v>
      </c>
      <c r="H1420" s="49" t="s">
        <v>7500</v>
      </c>
      <c r="I1420" s="50" t="s">
        <v>7501</v>
      </c>
      <c r="J1420" s="48" t="s">
        <v>7502</v>
      </c>
      <c r="K1420" s="65">
        <v>12</v>
      </c>
      <c r="L1420" s="50" t="s">
        <v>7502</v>
      </c>
    </row>
    <row r="1421" spans="1:12">
      <c r="A1421" s="51" t="s">
        <v>9423</v>
      </c>
      <c r="B1421" s="43"/>
      <c r="C1421" s="47">
        <v>96.16</v>
      </c>
      <c r="D1421" s="47">
        <f t="shared" si="30"/>
        <v>0</v>
      </c>
      <c r="E1421" s="52" t="s">
        <v>7525</v>
      </c>
      <c r="F1421" s="52" t="s">
        <v>7507</v>
      </c>
      <c r="G1421" s="52" t="s">
        <v>7526</v>
      </c>
      <c r="H1421" s="52" t="s">
        <v>7500</v>
      </c>
      <c r="I1421" s="53" t="s">
        <v>7501</v>
      </c>
      <c r="J1421" s="54" t="s">
        <v>7502</v>
      </c>
      <c r="K1421" s="55">
        <v>13</v>
      </c>
      <c r="L1421" s="53" t="s">
        <v>7502</v>
      </c>
    </row>
    <row r="1422" spans="1:12">
      <c r="A1422" s="51" t="s">
        <v>9424</v>
      </c>
      <c r="B1422" s="43"/>
      <c r="C1422" s="47">
        <v>218.27</v>
      </c>
      <c r="D1422" s="47">
        <f t="shared" si="30"/>
        <v>0</v>
      </c>
      <c r="E1422" s="52" t="s">
        <v>7525</v>
      </c>
      <c r="F1422" s="52" t="s">
        <v>7741</v>
      </c>
      <c r="G1422" s="52" t="s">
        <v>7526</v>
      </c>
      <c r="H1422" s="52" t="s">
        <v>7500</v>
      </c>
      <c r="I1422" s="53" t="s">
        <v>7501</v>
      </c>
      <c r="J1422" s="54" t="s">
        <v>7502</v>
      </c>
      <c r="K1422" s="55">
        <v>12</v>
      </c>
      <c r="L1422" s="53" t="s">
        <v>7502</v>
      </c>
    </row>
    <row r="1423" spans="1:12">
      <c r="A1423" s="51" t="s">
        <v>9425</v>
      </c>
      <c r="B1423" s="43"/>
      <c r="C1423" s="58">
        <v>74.97</v>
      </c>
      <c r="D1423" s="47">
        <f t="shared" si="30"/>
        <v>0</v>
      </c>
      <c r="E1423" s="52" t="s">
        <v>8165</v>
      </c>
      <c r="F1423" s="52" t="s">
        <v>7596</v>
      </c>
      <c r="G1423" s="52" t="s">
        <v>7941</v>
      </c>
      <c r="H1423" s="52" t="s">
        <v>7500</v>
      </c>
      <c r="I1423" s="53" t="s">
        <v>7501</v>
      </c>
      <c r="J1423" s="54" t="s">
        <v>7502</v>
      </c>
      <c r="K1423" s="55">
        <v>12</v>
      </c>
      <c r="L1423" s="53" t="s">
        <v>7502</v>
      </c>
    </row>
    <row r="1424" spans="1:12">
      <c r="A1424" s="45" t="s">
        <v>9426</v>
      </c>
      <c r="B1424" s="46"/>
      <c r="C1424" s="47">
        <v>37.47</v>
      </c>
      <c r="D1424" s="47">
        <f t="shared" si="30"/>
        <v>0</v>
      </c>
      <c r="E1424" s="48" t="s">
        <v>8186</v>
      </c>
      <c r="F1424" s="49" t="s">
        <v>7498</v>
      </c>
      <c r="G1424" s="49" t="s">
        <v>8187</v>
      </c>
      <c r="H1424" s="49" t="s">
        <v>7500</v>
      </c>
      <c r="I1424" s="50" t="s">
        <v>7501</v>
      </c>
      <c r="J1424" s="48" t="s">
        <v>7502</v>
      </c>
      <c r="K1424" s="50">
        <v>12</v>
      </c>
      <c r="L1424" s="50" t="s">
        <v>7502</v>
      </c>
    </row>
    <row r="1425" spans="1:12">
      <c r="A1425" s="45" t="s">
        <v>9427</v>
      </c>
      <c r="B1425" s="46"/>
      <c r="C1425" s="47">
        <v>109.02</v>
      </c>
      <c r="D1425" s="47">
        <f t="shared" si="30"/>
        <v>0</v>
      </c>
      <c r="E1425" s="48" t="s">
        <v>7810</v>
      </c>
      <c r="F1425" s="49" t="s">
        <v>7764</v>
      </c>
      <c r="G1425" s="49" t="s">
        <v>7526</v>
      </c>
      <c r="H1425" s="49" t="s">
        <v>7500</v>
      </c>
      <c r="I1425" s="50" t="s">
        <v>7501</v>
      </c>
      <c r="J1425" s="48" t="s">
        <v>7502</v>
      </c>
      <c r="K1425" s="50">
        <v>12</v>
      </c>
      <c r="L1425" s="50" t="s">
        <v>7502</v>
      </c>
    </row>
    <row r="1426" spans="1:12">
      <c r="A1426" s="45" t="s">
        <v>9428</v>
      </c>
      <c r="B1426" s="46"/>
      <c r="C1426" s="47">
        <v>107.77</v>
      </c>
      <c r="D1426" s="47">
        <f t="shared" ref="D1426:D1434" si="31">B1426*C1426</f>
        <v>0</v>
      </c>
      <c r="E1426" s="48" t="s">
        <v>7888</v>
      </c>
      <c r="F1426" s="49" t="s">
        <v>7498</v>
      </c>
      <c r="G1426" s="49" t="s">
        <v>7526</v>
      </c>
      <c r="H1426" s="49" t="s">
        <v>7500</v>
      </c>
      <c r="I1426" s="50" t="s">
        <v>7501</v>
      </c>
      <c r="J1426" s="48" t="s">
        <v>7502</v>
      </c>
      <c r="K1426" s="50">
        <v>12</v>
      </c>
      <c r="L1426" s="50" t="s">
        <v>7502</v>
      </c>
    </row>
    <row r="1427" spans="1:12">
      <c r="A1427" s="45" t="s">
        <v>9429</v>
      </c>
      <c r="B1427" s="46"/>
      <c r="C1427" s="47">
        <v>166.69</v>
      </c>
      <c r="D1427" s="47">
        <f t="shared" si="31"/>
        <v>0</v>
      </c>
      <c r="E1427" s="48" t="s">
        <v>7819</v>
      </c>
      <c r="F1427" s="49" t="s">
        <v>2</v>
      </c>
      <c r="G1427" s="49" t="s">
        <v>7820</v>
      </c>
      <c r="H1427" s="49" t="s">
        <v>7821</v>
      </c>
      <c r="I1427" s="50" t="s">
        <v>7501</v>
      </c>
      <c r="J1427" s="48" t="s">
        <v>7502</v>
      </c>
      <c r="K1427" s="50">
        <v>12</v>
      </c>
      <c r="L1427" s="50" t="s">
        <v>7502</v>
      </c>
    </row>
    <row r="1428" spans="1:12">
      <c r="A1428" s="45" t="s">
        <v>9430</v>
      </c>
      <c r="B1428" s="46"/>
      <c r="C1428" s="47">
        <v>127.9</v>
      </c>
      <c r="D1428" s="47">
        <f t="shared" si="31"/>
        <v>0</v>
      </c>
      <c r="E1428" s="48" t="s">
        <v>7873</v>
      </c>
      <c r="F1428" s="49" t="s">
        <v>7507</v>
      </c>
      <c r="G1428" s="49" t="s">
        <v>7793</v>
      </c>
      <c r="H1428" s="49" t="s">
        <v>7500</v>
      </c>
      <c r="I1428" s="50" t="s">
        <v>7501</v>
      </c>
      <c r="J1428" s="48" t="e">
        <f>VLOOKUP(#REF!,'[1]Current Titles'!$E$3:$J$14,6,FALSE)</f>
        <v>#REF!</v>
      </c>
      <c r="K1428" s="50">
        <v>8</v>
      </c>
      <c r="L1428" s="50" t="s">
        <v>7502</v>
      </c>
    </row>
    <row r="1429" spans="1:12">
      <c r="A1429" s="45" t="s">
        <v>9431</v>
      </c>
      <c r="B1429" s="46"/>
      <c r="C1429" s="47">
        <v>59.85</v>
      </c>
      <c r="D1429" s="47">
        <f t="shared" si="31"/>
        <v>0</v>
      </c>
      <c r="E1429" s="48" t="s">
        <v>7697</v>
      </c>
      <c r="F1429" s="49" t="s">
        <v>7523</v>
      </c>
      <c r="G1429" s="49" t="s">
        <v>7499</v>
      </c>
      <c r="H1429" s="49" t="s">
        <v>7500</v>
      </c>
      <c r="I1429" s="50" t="s">
        <v>7501</v>
      </c>
      <c r="J1429" s="48" t="s">
        <v>7511</v>
      </c>
      <c r="K1429" s="50">
        <v>6</v>
      </c>
      <c r="L1429" s="50" t="s">
        <v>7502</v>
      </c>
    </row>
    <row r="1430" spans="1:12">
      <c r="A1430" s="45" t="s">
        <v>9432</v>
      </c>
      <c r="B1430" s="46"/>
      <c r="C1430" s="47">
        <v>390</v>
      </c>
      <c r="D1430" s="47">
        <f t="shared" si="31"/>
        <v>0</v>
      </c>
      <c r="E1430" s="48" t="s">
        <v>9433</v>
      </c>
      <c r="F1430" s="49" t="s">
        <v>7539</v>
      </c>
      <c r="G1430" s="49" t="s">
        <v>7806</v>
      </c>
      <c r="H1430" s="49" t="s">
        <v>7552</v>
      </c>
      <c r="I1430" s="50" t="s">
        <v>7501</v>
      </c>
      <c r="J1430" s="48" t="s">
        <v>7534</v>
      </c>
      <c r="K1430" s="50">
        <v>52</v>
      </c>
      <c r="L1430" s="50" t="s">
        <v>7534</v>
      </c>
    </row>
    <row r="1431" spans="1:12">
      <c r="A1431" s="45" t="s">
        <v>9434</v>
      </c>
      <c r="B1431" s="46"/>
      <c r="C1431" s="47">
        <v>199.95</v>
      </c>
      <c r="D1431" s="47">
        <f t="shared" si="31"/>
        <v>0</v>
      </c>
      <c r="E1431" s="48" t="s">
        <v>7810</v>
      </c>
      <c r="F1431" s="49" t="s">
        <v>7672</v>
      </c>
      <c r="G1431" s="49" t="s">
        <v>7526</v>
      </c>
      <c r="H1431" s="49" t="s">
        <v>7500</v>
      </c>
      <c r="I1431" s="50" t="s">
        <v>7501</v>
      </c>
      <c r="J1431" s="48" t="s">
        <v>7502</v>
      </c>
      <c r="K1431" s="50">
        <v>13</v>
      </c>
      <c r="L1431" s="50" t="s">
        <v>7502</v>
      </c>
    </row>
    <row r="1432" spans="1:12">
      <c r="A1432" s="45" t="s">
        <v>9435</v>
      </c>
      <c r="B1432" s="46"/>
      <c r="C1432" s="47">
        <v>105</v>
      </c>
      <c r="D1432" s="47">
        <f t="shared" si="31"/>
        <v>0</v>
      </c>
      <c r="E1432" s="48" t="s">
        <v>8910</v>
      </c>
      <c r="F1432" s="49" t="s">
        <v>7539</v>
      </c>
      <c r="G1432" s="49" t="s">
        <v>8911</v>
      </c>
      <c r="H1432" s="49" t="s">
        <v>7552</v>
      </c>
      <c r="I1432" s="50" t="s">
        <v>7501</v>
      </c>
      <c r="J1432" s="48" t="s">
        <v>7502</v>
      </c>
      <c r="K1432" s="50">
        <v>11</v>
      </c>
      <c r="L1432" s="50" t="s">
        <v>7502</v>
      </c>
    </row>
    <row r="1433" spans="1:12">
      <c r="A1433" s="45" t="s">
        <v>9436</v>
      </c>
      <c r="B1433" s="46"/>
      <c r="C1433" s="47">
        <v>59.97</v>
      </c>
      <c r="D1433" s="47">
        <f t="shared" si="31"/>
        <v>0</v>
      </c>
      <c r="E1433" s="48" t="s">
        <v>9437</v>
      </c>
      <c r="F1433" s="49" t="s">
        <v>7539</v>
      </c>
      <c r="G1433" s="49" t="s">
        <v>7499</v>
      </c>
      <c r="H1433" s="49" t="s">
        <v>7500</v>
      </c>
      <c r="I1433" s="50" t="s">
        <v>7501</v>
      </c>
      <c r="J1433" s="48" t="s">
        <v>7647</v>
      </c>
      <c r="K1433" s="50">
        <v>4</v>
      </c>
      <c r="L1433" s="50" t="s">
        <v>7502</v>
      </c>
    </row>
    <row r="1434" spans="1:12">
      <c r="A1434" s="45" t="s">
        <v>9438</v>
      </c>
      <c r="B1434" s="46"/>
      <c r="C1434" s="47">
        <v>86.84</v>
      </c>
      <c r="D1434" s="47">
        <f t="shared" si="31"/>
        <v>0</v>
      </c>
      <c r="E1434" s="48" t="s">
        <v>8219</v>
      </c>
      <c r="F1434" s="49" t="s">
        <v>7507</v>
      </c>
      <c r="G1434" s="49" t="s">
        <v>7817</v>
      </c>
      <c r="H1434" s="49" t="s">
        <v>7552</v>
      </c>
      <c r="I1434" s="50" t="s">
        <v>7501</v>
      </c>
      <c r="J1434" s="48" t="s">
        <v>7502</v>
      </c>
      <c r="K1434" s="50">
        <v>10</v>
      </c>
      <c r="L1434" s="50" t="s">
        <v>7502</v>
      </c>
    </row>
    <row r="1435" spans="1:12" ht="15.75">
      <c r="A1435" s="51" t="s">
        <v>9439</v>
      </c>
      <c r="B1435" s="43"/>
      <c r="C1435" s="44" t="s">
        <v>9440</v>
      </c>
      <c r="D1435" s="87" t="s">
        <v>9440</v>
      </c>
      <c r="E1435" s="52" t="s">
        <v>9441</v>
      </c>
      <c r="F1435" s="52" t="s">
        <v>7639</v>
      </c>
      <c r="G1435" s="52" t="s">
        <v>7499</v>
      </c>
      <c r="H1435" s="52" t="s">
        <v>7500</v>
      </c>
      <c r="I1435" s="53" t="s">
        <v>7501</v>
      </c>
      <c r="J1435" s="54" t="s">
        <v>7534</v>
      </c>
      <c r="K1435" s="55">
        <v>51</v>
      </c>
      <c r="L1435" s="53" t="s">
        <v>7534</v>
      </c>
    </row>
    <row r="1436" spans="1:12">
      <c r="A1436" s="51" t="s">
        <v>9442</v>
      </c>
      <c r="B1436" s="43"/>
      <c r="C1436" s="47">
        <v>192.4</v>
      </c>
      <c r="D1436" s="47">
        <f t="shared" ref="D1436:D1499" si="32">B1436*C1436</f>
        <v>0</v>
      </c>
      <c r="E1436" s="52" t="s">
        <v>7525</v>
      </c>
      <c r="F1436" s="52" t="s">
        <v>7689</v>
      </c>
      <c r="G1436" s="52" t="s">
        <v>7526</v>
      </c>
      <c r="H1436" s="52" t="s">
        <v>7500</v>
      </c>
      <c r="I1436" s="53" t="s">
        <v>7501</v>
      </c>
      <c r="J1436" s="54" t="s">
        <v>7502</v>
      </c>
      <c r="K1436" s="55">
        <v>12</v>
      </c>
      <c r="L1436" s="53" t="s">
        <v>7502</v>
      </c>
    </row>
    <row r="1437" spans="1:12">
      <c r="A1437" s="45" t="s">
        <v>9443</v>
      </c>
      <c r="B1437" s="46"/>
      <c r="C1437" s="47">
        <v>139.86000000000001</v>
      </c>
      <c r="D1437" s="47">
        <f t="shared" si="32"/>
        <v>0</v>
      </c>
      <c r="E1437" s="48" t="s">
        <v>7932</v>
      </c>
      <c r="F1437" s="49" t="s">
        <v>7498</v>
      </c>
      <c r="G1437" s="49" t="s">
        <v>7817</v>
      </c>
      <c r="H1437" s="49" t="s">
        <v>7552</v>
      </c>
      <c r="I1437" s="50" t="s">
        <v>7630</v>
      </c>
      <c r="J1437" s="48" t="s">
        <v>7534</v>
      </c>
      <c r="K1437" s="50">
        <v>52</v>
      </c>
      <c r="L1437" s="50" t="s">
        <v>7534</v>
      </c>
    </row>
    <row r="1438" spans="1:12">
      <c r="A1438" s="45" t="s">
        <v>9444</v>
      </c>
      <c r="B1438" s="46"/>
      <c r="C1438" s="47">
        <v>22.68</v>
      </c>
      <c r="D1438" s="47">
        <f t="shared" si="32"/>
        <v>0</v>
      </c>
      <c r="E1438" s="48" t="s">
        <v>7985</v>
      </c>
      <c r="F1438" s="49" t="s">
        <v>7827</v>
      </c>
      <c r="G1438" s="49" t="s">
        <v>7657</v>
      </c>
      <c r="H1438" s="49" t="s">
        <v>7782</v>
      </c>
      <c r="I1438" s="50" t="s">
        <v>7501</v>
      </c>
      <c r="J1438" s="48" t="s">
        <v>7511</v>
      </c>
      <c r="K1438" s="50">
        <v>6</v>
      </c>
      <c r="L1438" s="50" t="s">
        <v>7502</v>
      </c>
    </row>
    <row r="1439" spans="1:12">
      <c r="A1439" s="45" t="s">
        <v>9445</v>
      </c>
      <c r="B1439" s="46"/>
      <c r="C1439" s="47">
        <v>60.94</v>
      </c>
      <c r="D1439" s="47">
        <f t="shared" si="32"/>
        <v>0</v>
      </c>
      <c r="E1439" s="48" t="s">
        <v>8219</v>
      </c>
      <c r="F1439" s="49" t="s">
        <v>7507</v>
      </c>
      <c r="G1439" s="49" t="s">
        <v>7817</v>
      </c>
      <c r="H1439" s="49" t="s">
        <v>7552</v>
      </c>
      <c r="I1439" s="50" t="s">
        <v>7501</v>
      </c>
      <c r="J1439" s="48" t="s">
        <v>7502</v>
      </c>
      <c r="K1439" s="50">
        <v>11</v>
      </c>
      <c r="L1439" s="50" t="s">
        <v>7502</v>
      </c>
    </row>
    <row r="1440" spans="1:12">
      <c r="A1440" s="45" t="s">
        <v>9446</v>
      </c>
      <c r="B1440" s="46"/>
      <c r="C1440" s="47">
        <v>92.51</v>
      </c>
      <c r="D1440" s="47">
        <f t="shared" si="32"/>
        <v>0</v>
      </c>
      <c r="E1440" s="48" t="s">
        <v>7819</v>
      </c>
      <c r="F1440" s="49" t="s">
        <v>7498</v>
      </c>
      <c r="G1440" s="49" t="s">
        <v>7820</v>
      </c>
      <c r="H1440" s="49" t="s">
        <v>7821</v>
      </c>
      <c r="I1440" s="50" t="s">
        <v>7501</v>
      </c>
      <c r="J1440" s="48" t="s">
        <v>7511</v>
      </c>
      <c r="K1440" s="50">
        <v>6</v>
      </c>
      <c r="L1440" s="50" t="s">
        <v>7502</v>
      </c>
    </row>
    <row r="1441" spans="1:12">
      <c r="A1441" s="45" t="s">
        <v>9447</v>
      </c>
      <c r="B1441" s="46"/>
      <c r="C1441" s="47">
        <v>31.97</v>
      </c>
      <c r="D1441" s="47">
        <f t="shared" si="32"/>
        <v>0</v>
      </c>
      <c r="E1441" s="48" t="s">
        <v>8759</v>
      </c>
      <c r="F1441" s="49" t="s">
        <v>7510</v>
      </c>
      <c r="G1441" s="49" t="s">
        <v>7793</v>
      </c>
      <c r="H1441" s="49" t="s">
        <v>7500</v>
      </c>
      <c r="I1441" s="50" t="s">
        <v>7501</v>
      </c>
      <c r="J1441" s="48" t="s">
        <v>7647</v>
      </c>
      <c r="K1441" s="50">
        <v>4</v>
      </c>
      <c r="L1441" s="50" t="s">
        <v>7502</v>
      </c>
    </row>
    <row r="1442" spans="1:12">
      <c r="A1442" s="45" t="s">
        <v>9448</v>
      </c>
      <c r="B1442" s="46"/>
      <c r="C1442" s="47">
        <v>31.97</v>
      </c>
      <c r="D1442" s="47">
        <f t="shared" si="32"/>
        <v>0</v>
      </c>
      <c r="E1442" s="48" t="s">
        <v>8759</v>
      </c>
      <c r="F1442" s="49" t="s">
        <v>7531</v>
      </c>
      <c r="G1442" s="49" t="s">
        <v>7793</v>
      </c>
      <c r="H1442" s="49" t="s">
        <v>7500</v>
      </c>
      <c r="I1442" s="50" t="s">
        <v>7501</v>
      </c>
      <c r="J1442" s="48" t="s">
        <v>7647</v>
      </c>
      <c r="K1442" s="50">
        <v>4</v>
      </c>
      <c r="L1442" s="50" t="s">
        <v>7502</v>
      </c>
    </row>
    <row r="1443" spans="1:12">
      <c r="A1443" s="45" t="s">
        <v>9449</v>
      </c>
      <c r="B1443" s="47"/>
      <c r="C1443" s="47">
        <v>9.57</v>
      </c>
      <c r="D1443" s="47">
        <f t="shared" si="32"/>
        <v>0</v>
      </c>
      <c r="E1443" s="48" t="s">
        <v>8759</v>
      </c>
      <c r="F1443" s="49" t="s">
        <v>7531</v>
      </c>
      <c r="G1443" s="49" t="s">
        <v>7793</v>
      </c>
      <c r="H1443" s="49" t="s">
        <v>7500</v>
      </c>
      <c r="I1443" s="50" t="s">
        <v>7501</v>
      </c>
      <c r="J1443" s="48" t="s">
        <v>7852</v>
      </c>
      <c r="K1443" s="65">
        <v>1</v>
      </c>
      <c r="L1443" s="50" t="str">
        <f>IF(J1443="Weekly","Weekly",IF(J1443="Biweekly","Weekly","Monthly"))</f>
        <v>Monthly</v>
      </c>
    </row>
    <row r="1444" spans="1:12">
      <c r="A1444" s="45" t="s">
        <v>9450</v>
      </c>
      <c r="B1444" s="46"/>
      <c r="C1444" s="47">
        <v>176.39</v>
      </c>
      <c r="D1444" s="47">
        <f t="shared" si="32"/>
        <v>0</v>
      </c>
      <c r="E1444" s="48" t="s">
        <v>7810</v>
      </c>
      <c r="F1444" s="49" t="s">
        <v>7702</v>
      </c>
      <c r="G1444" s="49" t="s">
        <v>7526</v>
      </c>
      <c r="H1444" s="49" t="s">
        <v>7500</v>
      </c>
      <c r="I1444" s="50" t="s">
        <v>7501</v>
      </c>
      <c r="J1444" s="48" t="s">
        <v>7502</v>
      </c>
      <c r="K1444" s="50">
        <v>13</v>
      </c>
      <c r="L1444" s="50" t="s">
        <v>7502</v>
      </c>
    </row>
    <row r="1445" spans="1:12">
      <c r="A1445" s="45" t="s">
        <v>9451</v>
      </c>
      <c r="B1445" s="46"/>
      <c r="C1445" s="47">
        <v>146.1</v>
      </c>
      <c r="D1445" s="47">
        <f t="shared" si="32"/>
        <v>0</v>
      </c>
      <c r="E1445" s="48" t="s">
        <v>8243</v>
      </c>
      <c r="F1445" s="49" t="s">
        <v>2</v>
      </c>
      <c r="G1445" s="49" t="s">
        <v>7806</v>
      </c>
      <c r="H1445" s="49" t="s">
        <v>7552</v>
      </c>
      <c r="I1445" s="50" t="s">
        <v>7501</v>
      </c>
      <c r="J1445" s="48" t="s">
        <v>7537</v>
      </c>
      <c r="K1445" s="50">
        <v>25</v>
      </c>
      <c r="L1445" s="50" t="s">
        <v>7534</v>
      </c>
    </row>
    <row r="1446" spans="1:12">
      <c r="A1446" s="45" t="s">
        <v>9452</v>
      </c>
      <c r="B1446" s="46"/>
      <c r="C1446" s="47">
        <v>42.54</v>
      </c>
      <c r="D1446" s="47">
        <f t="shared" si="32"/>
        <v>0</v>
      </c>
      <c r="E1446" s="48" t="s">
        <v>7994</v>
      </c>
      <c r="F1446" s="49" t="s">
        <v>7702</v>
      </c>
      <c r="G1446" s="49" t="s">
        <v>7793</v>
      </c>
      <c r="H1446" s="49" t="s">
        <v>7500</v>
      </c>
      <c r="I1446" s="50" t="s">
        <v>7501</v>
      </c>
      <c r="J1446" s="48" t="s">
        <v>7511</v>
      </c>
      <c r="K1446" s="50">
        <v>6</v>
      </c>
      <c r="L1446" s="50" t="s">
        <v>7502</v>
      </c>
    </row>
    <row r="1447" spans="1:12">
      <c r="A1447" s="45" t="s">
        <v>9453</v>
      </c>
      <c r="B1447" s="46"/>
      <c r="C1447" s="47">
        <v>47.53</v>
      </c>
      <c r="D1447" s="47">
        <f t="shared" si="32"/>
        <v>0</v>
      </c>
      <c r="E1447" s="48" t="s">
        <v>7932</v>
      </c>
      <c r="F1447" s="49" t="s">
        <v>7545</v>
      </c>
      <c r="G1447" s="49" t="s">
        <v>7817</v>
      </c>
      <c r="H1447" s="49" t="s">
        <v>7552</v>
      </c>
      <c r="I1447" s="50" t="s">
        <v>7630</v>
      </c>
      <c r="J1447" s="48" t="s">
        <v>7502</v>
      </c>
      <c r="K1447" s="50">
        <v>12</v>
      </c>
      <c r="L1447" s="50" t="s">
        <v>7502</v>
      </c>
    </row>
    <row r="1448" spans="1:12">
      <c r="A1448" s="45" t="s">
        <v>9454</v>
      </c>
      <c r="B1448" s="46"/>
      <c r="C1448" s="47">
        <v>76.38</v>
      </c>
      <c r="D1448" s="47">
        <f t="shared" si="32"/>
        <v>0</v>
      </c>
      <c r="E1448" s="48" t="s">
        <v>9455</v>
      </c>
      <c r="F1448" s="49" t="s">
        <v>7505</v>
      </c>
      <c r="G1448" s="49" t="s">
        <v>7817</v>
      </c>
      <c r="H1448" s="49" t="s">
        <v>7552</v>
      </c>
      <c r="I1448" s="50" t="s">
        <v>7501</v>
      </c>
      <c r="J1448" s="48" t="s">
        <v>7511</v>
      </c>
      <c r="K1448" s="50">
        <v>6</v>
      </c>
      <c r="L1448" s="50" t="s">
        <v>7502</v>
      </c>
    </row>
    <row r="1449" spans="1:12">
      <c r="A1449" s="45" t="s">
        <v>9456</v>
      </c>
      <c r="B1449" s="46"/>
      <c r="C1449" s="47">
        <v>134.71</v>
      </c>
      <c r="D1449" s="47">
        <f t="shared" si="32"/>
        <v>0</v>
      </c>
      <c r="E1449" s="48" t="s">
        <v>7966</v>
      </c>
      <c r="F1449" s="49" t="s">
        <v>7645</v>
      </c>
      <c r="G1449" s="49" t="s">
        <v>7526</v>
      </c>
      <c r="H1449" s="49" t="s">
        <v>7500</v>
      </c>
      <c r="I1449" s="50" t="s">
        <v>7501</v>
      </c>
      <c r="J1449" s="48" t="s">
        <v>7502</v>
      </c>
      <c r="K1449" s="50">
        <v>12</v>
      </c>
      <c r="L1449" s="50" t="s">
        <v>7502</v>
      </c>
    </row>
    <row r="1450" spans="1:12">
      <c r="A1450" s="45" t="s">
        <v>9457</v>
      </c>
      <c r="B1450" s="46"/>
      <c r="C1450" s="47">
        <v>147</v>
      </c>
      <c r="D1450" s="47">
        <f t="shared" si="32"/>
        <v>0</v>
      </c>
      <c r="E1450" s="48" t="s">
        <v>8625</v>
      </c>
      <c r="F1450" s="49" t="s">
        <v>7539</v>
      </c>
      <c r="G1450" s="49" t="s">
        <v>7499</v>
      </c>
      <c r="H1450" s="49" t="s">
        <v>7500</v>
      </c>
      <c r="I1450" s="50" t="s">
        <v>7501</v>
      </c>
      <c r="J1450" s="48" t="s">
        <v>7537</v>
      </c>
      <c r="K1450" s="50">
        <v>18</v>
      </c>
      <c r="L1450" s="50" t="s">
        <v>7534</v>
      </c>
    </row>
    <row r="1451" spans="1:12" ht="24">
      <c r="A1451" s="51" t="s">
        <v>9458</v>
      </c>
      <c r="B1451" s="43"/>
      <c r="C1451" s="47">
        <v>513.23</v>
      </c>
      <c r="D1451" s="47">
        <f t="shared" si="32"/>
        <v>0</v>
      </c>
      <c r="E1451" s="52" t="s">
        <v>7810</v>
      </c>
      <c r="F1451" s="52" t="s">
        <v>2</v>
      </c>
      <c r="G1451" s="52" t="s">
        <v>7526</v>
      </c>
      <c r="H1451" s="52" t="s">
        <v>7500</v>
      </c>
      <c r="I1451" s="53" t="s">
        <v>7501</v>
      </c>
      <c r="J1451" s="54" t="s">
        <v>7534</v>
      </c>
      <c r="K1451" s="55">
        <v>51</v>
      </c>
      <c r="L1451" s="53" t="s">
        <v>7534</v>
      </c>
    </row>
    <row r="1452" spans="1:12">
      <c r="A1452" s="51" t="s">
        <v>9459</v>
      </c>
      <c r="B1452" s="43"/>
      <c r="C1452" s="58">
        <v>423.38</v>
      </c>
      <c r="D1452" s="47">
        <f t="shared" si="32"/>
        <v>0</v>
      </c>
      <c r="E1452" s="52" t="s">
        <v>7525</v>
      </c>
      <c r="F1452" s="52" t="s">
        <v>7692</v>
      </c>
      <c r="G1452" s="52" t="s">
        <v>7526</v>
      </c>
      <c r="H1452" s="52" t="s">
        <v>7500</v>
      </c>
      <c r="I1452" s="53" t="s">
        <v>7501</v>
      </c>
      <c r="J1452" s="54" t="s">
        <v>7537</v>
      </c>
      <c r="K1452" s="55">
        <v>26</v>
      </c>
      <c r="L1452" s="53" t="s">
        <v>7534</v>
      </c>
    </row>
    <row r="1453" spans="1:12">
      <c r="A1453" s="45" t="s">
        <v>9460</v>
      </c>
      <c r="B1453" s="46"/>
      <c r="C1453" s="47">
        <v>83.15</v>
      </c>
      <c r="D1453" s="47">
        <f t="shared" si="32"/>
        <v>0</v>
      </c>
      <c r="E1453" s="48" t="s">
        <v>8064</v>
      </c>
      <c r="F1453" s="49" t="s">
        <v>7692</v>
      </c>
      <c r="G1453" s="49" t="s">
        <v>7526</v>
      </c>
      <c r="H1453" s="49" t="s">
        <v>7500</v>
      </c>
      <c r="I1453" s="50" t="s">
        <v>7501</v>
      </c>
      <c r="J1453" s="48" t="s">
        <v>7502</v>
      </c>
      <c r="K1453" s="50">
        <v>12</v>
      </c>
      <c r="L1453" s="50" t="s">
        <v>7502</v>
      </c>
    </row>
    <row r="1454" spans="1:12">
      <c r="A1454" s="45" t="s">
        <v>9461</v>
      </c>
      <c r="B1454" s="46"/>
      <c r="C1454" s="47">
        <v>53.31</v>
      </c>
      <c r="D1454" s="47">
        <f t="shared" si="32"/>
        <v>0</v>
      </c>
      <c r="E1454" s="48" t="s">
        <v>7994</v>
      </c>
      <c r="F1454" s="49" t="s">
        <v>7741</v>
      </c>
      <c r="G1454" s="49" t="s">
        <v>7793</v>
      </c>
      <c r="H1454" s="49" t="s">
        <v>7500</v>
      </c>
      <c r="I1454" s="50" t="s">
        <v>7501</v>
      </c>
      <c r="J1454" s="48" t="s">
        <v>7511</v>
      </c>
      <c r="K1454" s="65">
        <v>8</v>
      </c>
      <c r="L1454" s="50" t="s">
        <v>7502</v>
      </c>
    </row>
    <row r="1455" spans="1:12" ht="24">
      <c r="A1455" s="51" t="s">
        <v>9462</v>
      </c>
      <c r="B1455" s="43"/>
      <c r="C1455" s="47">
        <v>17.97</v>
      </c>
      <c r="D1455" s="47">
        <f t="shared" si="32"/>
        <v>0</v>
      </c>
      <c r="E1455" s="52" t="s">
        <v>7824</v>
      </c>
      <c r="F1455" s="52" t="s">
        <v>7545</v>
      </c>
      <c r="G1455" s="52" t="s">
        <v>7526</v>
      </c>
      <c r="H1455" s="52" t="s">
        <v>7500</v>
      </c>
      <c r="I1455" s="53" t="s">
        <v>7501</v>
      </c>
      <c r="J1455" s="54" t="s">
        <v>7502</v>
      </c>
      <c r="K1455" s="55">
        <v>12</v>
      </c>
      <c r="L1455" s="53" t="s">
        <v>7502</v>
      </c>
    </row>
    <row r="1456" spans="1:12">
      <c r="A1456" s="45" t="s">
        <v>9463</v>
      </c>
      <c r="B1456" s="46"/>
      <c r="C1456" s="47">
        <v>70.2</v>
      </c>
      <c r="D1456" s="47">
        <f t="shared" si="32"/>
        <v>0</v>
      </c>
      <c r="E1456" s="48" t="s">
        <v>8008</v>
      </c>
      <c r="F1456" s="49" t="s">
        <v>7498</v>
      </c>
      <c r="G1456" s="49" t="s">
        <v>7820</v>
      </c>
      <c r="H1456" s="49" t="s">
        <v>7821</v>
      </c>
      <c r="I1456" s="50" t="s">
        <v>7501</v>
      </c>
      <c r="J1456" s="48" t="s">
        <v>7502</v>
      </c>
      <c r="K1456" s="65">
        <v>12</v>
      </c>
      <c r="L1456" s="50" t="s">
        <v>7502</v>
      </c>
    </row>
    <row r="1457" spans="1:12">
      <c r="A1457" s="45" t="s">
        <v>9464</v>
      </c>
      <c r="B1457" s="46"/>
      <c r="C1457" s="47">
        <v>35.97</v>
      </c>
      <c r="D1457" s="47">
        <f t="shared" si="32"/>
        <v>0</v>
      </c>
      <c r="E1457" s="48" t="s">
        <v>8165</v>
      </c>
      <c r="F1457" s="49" t="s">
        <v>7498</v>
      </c>
      <c r="G1457" s="49" t="s">
        <v>7941</v>
      </c>
      <c r="H1457" s="49" t="s">
        <v>7500</v>
      </c>
      <c r="I1457" s="50" t="s">
        <v>7501</v>
      </c>
      <c r="J1457" s="48" t="s">
        <v>7502</v>
      </c>
      <c r="K1457" s="50">
        <v>12</v>
      </c>
      <c r="L1457" s="50" t="s">
        <v>7502</v>
      </c>
    </row>
    <row r="1458" spans="1:12">
      <c r="A1458" s="85" t="s">
        <v>9465</v>
      </c>
      <c r="B1458" s="46"/>
      <c r="C1458" s="47">
        <v>51.14</v>
      </c>
      <c r="D1458" s="47">
        <f t="shared" si="32"/>
        <v>0</v>
      </c>
      <c r="E1458" s="48" t="s">
        <v>8008</v>
      </c>
      <c r="F1458" s="49" t="s">
        <v>2</v>
      </c>
      <c r="G1458" s="49" t="s">
        <v>7793</v>
      </c>
      <c r="H1458" s="49" t="s">
        <v>7500</v>
      </c>
      <c r="I1458" s="50" t="s">
        <v>7501</v>
      </c>
      <c r="J1458" s="48" t="s">
        <v>7502</v>
      </c>
      <c r="K1458" s="50">
        <v>12</v>
      </c>
      <c r="L1458" s="50" t="s">
        <v>7502</v>
      </c>
    </row>
    <row r="1459" spans="1:12">
      <c r="A1459" s="45" t="s">
        <v>9466</v>
      </c>
      <c r="B1459" s="46"/>
      <c r="C1459" s="47">
        <v>45.31</v>
      </c>
      <c r="D1459" s="47">
        <f t="shared" si="32"/>
        <v>0</v>
      </c>
      <c r="E1459" s="48" t="s">
        <v>9467</v>
      </c>
      <c r="F1459" s="49" t="s">
        <v>7518</v>
      </c>
      <c r="G1459" s="49" t="s">
        <v>8111</v>
      </c>
      <c r="H1459" s="49" t="s">
        <v>7500</v>
      </c>
      <c r="I1459" s="50" t="s">
        <v>7501</v>
      </c>
      <c r="J1459" s="48" t="s">
        <v>7511</v>
      </c>
      <c r="K1459" s="50">
        <v>6</v>
      </c>
      <c r="L1459" s="50" t="s">
        <v>7502</v>
      </c>
    </row>
    <row r="1460" spans="1:12">
      <c r="A1460" s="45" t="s">
        <v>9468</v>
      </c>
      <c r="B1460" s="46"/>
      <c r="C1460" s="47">
        <v>85.28</v>
      </c>
      <c r="D1460" s="47">
        <f t="shared" si="32"/>
        <v>0</v>
      </c>
      <c r="E1460" s="48" t="s">
        <v>7832</v>
      </c>
      <c r="F1460" s="49" t="s">
        <v>7531</v>
      </c>
      <c r="G1460" s="49" t="s">
        <v>7793</v>
      </c>
      <c r="H1460" s="49" t="s">
        <v>7500</v>
      </c>
      <c r="I1460" s="50" t="s">
        <v>7501</v>
      </c>
      <c r="J1460" s="48" t="s">
        <v>7502</v>
      </c>
      <c r="K1460" s="50">
        <v>12</v>
      </c>
      <c r="L1460" s="50" t="s">
        <v>7502</v>
      </c>
    </row>
    <row r="1461" spans="1:12">
      <c r="A1461" s="45" t="s">
        <v>9469</v>
      </c>
      <c r="B1461" s="46"/>
      <c r="C1461" s="47">
        <v>25.47</v>
      </c>
      <c r="D1461" s="47">
        <f t="shared" si="32"/>
        <v>0</v>
      </c>
      <c r="E1461" s="48" t="s">
        <v>8186</v>
      </c>
      <c r="F1461" s="49" t="s">
        <v>7531</v>
      </c>
      <c r="G1461" s="49" t="s">
        <v>8187</v>
      </c>
      <c r="H1461" s="49" t="s">
        <v>7500</v>
      </c>
      <c r="I1461" s="50" t="s">
        <v>7501</v>
      </c>
      <c r="J1461" s="48" t="s">
        <v>7502</v>
      </c>
      <c r="K1461" s="50">
        <v>12</v>
      </c>
      <c r="L1461" s="50" t="s">
        <v>7502</v>
      </c>
    </row>
    <row r="1462" spans="1:12">
      <c r="A1462" s="45" t="s">
        <v>9470</v>
      </c>
      <c r="B1462" s="46"/>
      <c r="C1462" s="47">
        <v>96.23</v>
      </c>
      <c r="D1462" s="47">
        <f t="shared" si="32"/>
        <v>0</v>
      </c>
      <c r="E1462" s="48" t="s">
        <v>7888</v>
      </c>
      <c r="F1462" s="49" t="s">
        <v>7498</v>
      </c>
      <c r="G1462" s="49" t="s">
        <v>7526</v>
      </c>
      <c r="H1462" s="49" t="s">
        <v>7500</v>
      </c>
      <c r="I1462" s="50" t="s">
        <v>7501</v>
      </c>
      <c r="J1462" s="48" t="s">
        <v>7534</v>
      </c>
      <c r="K1462" s="50">
        <v>52</v>
      </c>
      <c r="L1462" s="50" t="s">
        <v>7534</v>
      </c>
    </row>
    <row r="1463" spans="1:12">
      <c r="A1463" s="45" t="s">
        <v>9471</v>
      </c>
      <c r="B1463" s="46"/>
      <c r="C1463" s="47">
        <v>83.15</v>
      </c>
      <c r="D1463" s="47">
        <f t="shared" si="32"/>
        <v>0</v>
      </c>
      <c r="E1463" s="48" t="s">
        <v>8064</v>
      </c>
      <c r="F1463" s="49" t="s">
        <v>7645</v>
      </c>
      <c r="G1463" s="49" t="s">
        <v>7526</v>
      </c>
      <c r="H1463" s="49" t="s">
        <v>7500</v>
      </c>
      <c r="I1463" s="50" t="s">
        <v>7501</v>
      </c>
      <c r="J1463" s="48" t="s">
        <v>7502</v>
      </c>
      <c r="K1463" s="50">
        <v>12</v>
      </c>
      <c r="L1463" s="50" t="s">
        <v>7502</v>
      </c>
    </row>
    <row r="1464" spans="1:12">
      <c r="A1464" s="45" t="s">
        <v>9472</v>
      </c>
      <c r="B1464" s="46"/>
      <c r="C1464" s="47">
        <v>41.25</v>
      </c>
      <c r="D1464" s="47">
        <f t="shared" si="32"/>
        <v>0</v>
      </c>
      <c r="E1464" s="48" t="s">
        <v>9473</v>
      </c>
      <c r="F1464" s="49" t="s">
        <v>7539</v>
      </c>
      <c r="G1464" s="49" t="s">
        <v>7499</v>
      </c>
      <c r="H1464" s="49" t="s">
        <v>7500</v>
      </c>
      <c r="I1464" s="50" t="s">
        <v>7501</v>
      </c>
      <c r="J1464" s="48" t="s">
        <v>7502</v>
      </c>
      <c r="K1464" s="50">
        <v>11</v>
      </c>
      <c r="L1464" s="50" t="s">
        <v>7502</v>
      </c>
    </row>
    <row r="1465" spans="1:12">
      <c r="A1465" s="45" t="s">
        <v>9474</v>
      </c>
      <c r="B1465" s="47"/>
      <c r="C1465" s="47">
        <v>12.79</v>
      </c>
      <c r="D1465" s="47">
        <f t="shared" si="32"/>
        <v>0</v>
      </c>
      <c r="E1465" s="48" t="s">
        <v>8357</v>
      </c>
      <c r="F1465" s="49" t="s">
        <v>7590</v>
      </c>
      <c r="G1465" s="49" t="s">
        <v>8187</v>
      </c>
      <c r="H1465" s="49" t="s">
        <v>7500</v>
      </c>
      <c r="I1465" s="50" t="s">
        <v>7501</v>
      </c>
      <c r="J1465" s="48" t="s">
        <v>7852</v>
      </c>
      <c r="K1465" s="50">
        <v>1</v>
      </c>
      <c r="L1465" s="50" t="str">
        <f>IF(J1465="Weekly","Weekly",IF(J1465="Biweekly","Weekly","Monthly"))</f>
        <v>Monthly</v>
      </c>
    </row>
    <row r="1466" spans="1:12">
      <c r="A1466" s="45" t="s">
        <v>9475</v>
      </c>
      <c r="B1466" s="46"/>
      <c r="C1466" s="47">
        <v>53.29</v>
      </c>
      <c r="D1466" s="47">
        <f t="shared" si="32"/>
        <v>0</v>
      </c>
      <c r="E1466" s="48" t="s">
        <v>7832</v>
      </c>
      <c r="F1466" s="49" t="s">
        <v>7590</v>
      </c>
      <c r="G1466" s="49" t="s">
        <v>7793</v>
      </c>
      <c r="H1466" s="49" t="s">
        <v>7500</v>
      </c>
      <c r="I1466" s="50" t="s">
        <v>7501</v>
      </c>
      <c r="J1466" s="48" t="s">
        <v>7502</v>
      </c>
      <c r="K1466" s="50">
        <v>12</v>
      </c>
      <c r="L1466" s="50" t="s">
        <v>7502</v>
      </c>
    </row>
    <row r="1467" spans="1:12">
      <c r="A1467" s="45" t="s">
        <v>9476</v>
      </c>
      <c r="B1467" s="46"/>
      <c r="C1467" s="47">
        <v>44.97</v>
      </c>
      <c r="D1467" s="47">
        <f t="shared" si="32"/>
        <v>0</v>
      </c>
      <c r="E1467" s="48" t="s">
        <v>7669</v>
      </c>
      <c r="F1467" s="49" t="s">
        <v>7523</v>
      </c>
      <c r="G1467" s="49" t="s">
        <v>7499</v>
      </c>
      <c r="H1467" s="49" t="s">
        <v>7500</v>
      </c>
      <c r="I1467" s="50" t="s">
        <v>7630</v>
      </c>
      <c r="J1467" s="48" t="s">
        <v>7511</v>
      </c>
      <c r="K1467" s="50">
        <v>6</v>
      </c>
      <c r="L1467" s="50" t="s">
        <v>7502</v>
      </c>
    </row>
    <row r="1468" spans="1:12">
      <c r="A1468" s="45" t="s">
        <v>9477</v>
      </c>
      <c r="B1468" s="46"/>
      <c r="C1468" s="47">
        <v>115.44</v>
      </c>
      <c r="D1468" s="47">
        <f t="shared" si="32"/>
        <v>0</v>
      </c>
      <c r="E1468" s="48" t="s">
        <v>7888</v>
      </c>
      <c r="F1468" s="49" t="s">
        <v>7498</v>
      </c>
      <c r="G1468" s="49" t="s">
        <v>7526</v>
      </c>
      <c r="H1468" s="49" t="s">
        <v>7500</v>
      </c>
      <c r="I1468" s="50" t="s">
        <v>7501</v>
      </c>
      <c r="J1468" s="48" t="s">
        <v>7502</v>
      </c>
      <c r="K1468" s="50">
        <v>12</v>
      </c>
      <c r="L1468" s="50" t="s">
        <v>7502</v>
      </c>
    </row>
    <row r="1469" spans="1:12">
      <c r="A1469" s="45" t="s">
        <v>9478</v>
      </c>
      <c r="B1469" s="46"/>
      <c r="C1469" s="47">
        <v>70.239999999999995</v>
      </c>
      <c r="D1469" s="47">
        <f t="shared" si="32"/>
        <v>0</v>
      </c>
      <c r="E1469" s="48" t="s">
        <v>9479</v>
      </c>
      <c r="F1469" s="49" t="s">
        <v>7498</v>
      </c>
      <c r="G1469" s="49" t="s">
        <v>7793</v>
      </c>
      <c r="H1469" s="49" t="s">
        <v>7500</v>
      </c>
      <c r="I1469" s="50" t="s">
        <v>7501</v>
      </c>
      <c r="J1469" s="48" t="s">
        <v>7511</v>
      </c>
      <c r="K1469" s="50">
        <v>6</v>
      </c>
      <c r="L1469" s="50" t="s">
        <v>7502</v>
      </c>
    </row>
    <row r="1470" spans="1:12">
      <c r="A1470" s="45" t="s">
        <v>9480</v>
      </c>
      <c r="B1470" s="46"/>
      <c r="C1470" s="47">
        <v>25.59</v>
      </c>
      <c r="D1470" s="47">
        <f t="shared" si="32"/>
        <v>0</v>
      </c>
      <c r="E1470" s="48" t="s">
        <v>7994</v>
      </c>
      <c r="F1470" s="49" t="s">
        <v>7523</v>
      </c>
      <c r="G1470" s="49" t="s">
        <v>7793</v>
      </c>
      <c r="H1470" s="49" t="s">
        <v>7500</v>
      </c>
      <c r="I1470" s="50" t="s">
        <v>7501</v>
      </c>
      <c r="J1470" s="48" t="s">
        <v>7647</v>
      </c>
      <c r="K1470" s="65">
        <v>4</v>
      </c>
      <c r="L1470" s="50" t="s">
        <v>7502</v>
      </c>
    </row>
    <row r="1471" spans="1:12">
      <c r="A1471" s="45" t="s">
        <v>9481</v>
      </c>
      <c r="B1471" s="46"/>
      <c r="C1471" s="47">
        <v>140.97</v>
      </c>
      <c r="D1471" s="47">
        <f t="shared" si="32"/>
        <v>0</v>
      </c>
      <c r="E1471" s="48" t="s">
        <v>7824</v>
      </c>
      <c r="F1471" s="49" t="s">
        <v>7696</v>
      </c>
      <c r="G1471" s="49" t="s">
        <v>7526</v>
      </c>
      <c r="H1471" s="49" t="s">
        <v>7500</v>
      </c>
      <c r="I1471" s="50" t="s">
        <v>7501</v>
      </c>
      <c r="J1471" s="48" t="s">
        <v>7502</v>
      </c>
      <c r="K1471" s="50">
        <v>13</v>
      </c>
      <c r="L1471" s="50" t="s">
        <v>7502</v>
      </c>
    </row>
    <row r="1472" spans="1:12">
      <c r="A1472" s="45" t="s">
        <v>9482</v>
      </c>
      <c r="B1472" s="46"/>
      <c r="C1472" s="47">
        <v>103.89</v>
      </c>
      <c r="D1472" s="47">
        <f t="shared" si="32"/>
        <v>0</v>
      </c>
      <c r="E1472" s="48" t="s">
        <v>7888</v>
      </c>
      <c r="F1472" s="49" t="s">
        <v>7498</v>
      </c>
      <c r="G1472" s="49" t="s">
        <v>7526</v>
      </c>
      <c r="H1472" s="49" t="s">
        <v>7500</v>
      </c>
      <c r="I1472" s="50" t="s">
        <v>7501</v>
      </c>
      <c r="J1472" s="48" t="s">
        <v>7534</v>
      </c>
      <c r="K1472" s="50">
        <v>52</v>
      </c>
      <c r="L1472" s="50" t="s">
        <v>7534</v>
      </c>
    </row>
    <row r="1473" spans="1:12">
      <c r="A1473" s="45" t="s">
        <v>9483</v>
      </c>
      <c r="B1473" s="46"/>
      <c r="C1473" s="47">
        <v>104.76</v>
      </c>
      <c r="D1473" s="47">
        <f t="shared" si="32"/>
        <v>0</v>
      </c>
      <c r="E1473" s="48" t="s">
        <v>9187</v>
      </c>
      <c r="F1473" s="49" t="s">
        <v>7645</v>
      </c>
      <c r="G1473" s="49" t="s">
        <v>7863</v>
      </c>
      <c r="H1473" s="49" t="s">
        <v>7864</v>
      </c>
      <c r="I1473" s="50" t="s">
        <v>7501</v>
      </c>
      <c r="J1473" s="48" t="s">
        <v>7502</v>
      </c>
      <c r="K1473" s="50">
        <v>12</v>
      </c>
      <c r="L1473" s="50" t="s">
        <v>7502</v>
      </c>
    </row>
    <row r="1474" spans="1:12">
      <c r="A1474" s="51" t="s">
        <v>9484</v>
      </c>
      <c r="B1474" s="43"/>
      <c r="C1474" s="47">
        <v>105</v>
      </c>
      <c r="D1474" s="47">
        <f t="shared" si="32"/>
        <v>0</v>
      </c>
      <c r="E1474" s="52" t="s">
        <v>8910</v>
      </c>
      <c r="F1474" s="52" t="s">
        <v>7539</v>
      </c>
      <c r="G1474" s="52" t="s">
        <v>8911</v>
      </c>
      <c r="H1474" s="52" t="s">
        <v>7552</v>
      </c>
      <c r="I1474" s="53" t="s">
        <v>7501</v>
      </c>
      <c r="J1474" s="54" t="s">
        <v>7502</v>
      </c>
      <c r="K1474" s="55">
        <v>11</v>
      </c>
      <c r="L1474" s="53" t="s">
        <v>7502</v>
      </c>
    </row>
    <row r="1475" spans="1:12">
      <c r="A1475" s="51" t="s">
        <v>9485</v>
      </c>
      <c r="B1475" s="43"/>
      <c r="C1475" s="47">
        <v>180</v>
      </c>
      <c r="D1475" s="47">
        <f t="shared" si="32"/>
        <v>0</v>
      </c>
      <c r="E1475" s="52" t="s">
        <v>8910</v>
      </c>
      <c r="F1475" s="52" t="s">
        <v>7507</v>
      </c>
      <c r="G1475" s="52" t="s">
        <v>8911</v>
      </c>
      <c r="H1475" s="52" t="s">
        <v>7552</v>
      </c>
      <c r="I1475" s="53" t="s">
        <v>7501</v>
      </c>
      <c r="J1475" s="54" t="s">
        <v>7511</v>
      </c>
      <c r="K1475" s="55">
        <v>6</v>
      </c>
      <c r="L1475" s="53" t="s">
        <v>7502</v>
      </c>
    </row>
    <row r="1476" spans="1:12">
      <c r="A1476" s="51" t="s">
        <v>9486</v>
      </c>
      <c r="B1476" s="43"/>
      <c r="C1476" s="58">
        <v>37.21</v>
      </c>
      <c r="D1476" s="47">
        <f t="shared" si="32"/>
        <v>0</v>
      </c>
      <c r="E1476" s="52" t="s">
        <v>9487</v>
      </c>
      <c r="F1476" s="52" t="s">
        <v>7523</v>
      </c>
      <c r="G1476" s="52" t="s">
        <v>7817</v>
      </c>
      <c r="H1476" s="52" t="s">
        <v>7552</v>
      </c>
      <c r="I1476" s="53" t="s">
        <v>7501</v>
      </c>
      <c r="J1476" s="54" t="s">
        <v>7647</v>
      </c>
      <c r="K1476" s="55">
        <v>4</v>
      </c>
      <c r="L1476" s="53" t="s">
        <v>7502</v>
      </c>
    </row>
    <row r="1477" spans="1:12">
      <c r="A1477" s="45" t="s">
        <v>9488</v>
      </c>
      <c r="B1477" s="46"/>
      <c r="C1477" s="47">
        <v>94.14</v>
      </c>
      <c r="D1477" s="47">
        <f t="shared" si="32"/>
        <v>0</v>
      </c>
      <c r="E1477" s="48" t="s">
        <v>9187</v>
      </c>
      <c r="F1477" s="49" t="s">
        <v>7523</v>
      </c>
      <c r="G1477" s="49" t="s">
        <v>7863</v>
      </c>
      <c r="H1477" s="49" t="s">
        <v>7864</v>
      </c>
      <c r="I1477" s="50" t="s">
        <v>7501</v>
      </c>
      <c r="J1477" s="48" t="s">
        <v>7502</v>
      </c>
      <c r="K1477" s="50">
        <v>12</v>
      </c>
      <c r="L1477" s="50" t="s">
        <v>7502</v>
      </c>
    </row>
    <row r="1478" spans="1:12">
      <c r="A1478" s="45" t="s">
        <v>9489</v>
      </c>
      <c r="B1478" s="46"/>
      <c r="C1478" s="47">
        <v>74.97</v>
      </c>
      <c r="D1478" s="47">
        <f t="shared" si="32"/>
        <v>0</v>
      </c>
      <c r="E1478" s="48" t="s">
        <v>8056</v>
      </c>
      <c r="F1478" s="49" t="s">
        <v>7515</v>
      </c>
      <c r="G1478" s="49" t="s">
        <v>7806</v>
      </c>
      <c r="H1478" s="49" t="s">
        <v>7552</v>
      </c>
      <c r="I1478" s="50" t="s">
        <v>7501</v>
      </c>
      <c r="J1478" s="48" t="s">
        <v>7502</v>
      </c>
      <c r="K1478" s="50">
        <v>12</v>
      </c>
      <c r="L1478" s="50" t="s">
        <v>7502</v>
      </c>
    </row>
    <row r="1479" spans="1:12">
      <c r="A1479" s="45" t="s">
        <v>9490</v>
      </c>
      <c r="B1479" s="46"/>
      <c r="C1479" s="47">
        <v>119.97</v>
      </c>
      <c r="D1479" s="47">
        <f t="shared" si="32"/>
        <v>0</v>
      </c>
      <c r="E1479" s="48" t="s">
        <v>7862</v>
      </c>
      <c r="F1479" s="49" t="s">
        <v>7523</v>
      </c>
      <c r="G1479" s="49" t="s">
        <v>7863</v>
      </c>
      <c r="H1479" s="49" t="s">
        <v>7864</v>
      </c>
      <c r="I1479" s="50" t="s">
        <v>7501</v>
      </c>
      <c r="J1479" s="48" t="s">
        <v>7502</v>
      </c>
      <c r="K1479" s="50">
        <v>12</v>
      </c>
      <c r="L1479" s="50" t="s">
        <v>7502</v>
      </c>
    </row>
    <row r="1480" spans="1:12">
      <c r="A1480" s="45" t="s">
        <v>9491</v>
      </c>
      <c r="B1480" s="46"/>
      <c r="C1480" s="47">
        <v>90</v>
      </c>
      <c r="D1480" s="47">
        <f t="shared" si="32"/>
        <v>0</v>
      </c>
      <c r="E1480" s="48" t="s">
        <v>9187</v>
      </c>
      <c r="F1480" s="49" t="s">
        <v>7645</v>
      </c>
      <c r="G1480" s="49" t="s">
        <v>7863</v>
      </c>
      <c r="H1480" s="49" t="s">
        <v>7864</v>
      </c>
      <c r="I1480" s="50" t="s">
        <v>7501</v>
      </c>
      <c r="J1480" s="48" t="s">
        <v>7502</v>
      </c>
      <c r="K1480" s="50">
        <v>12</v>
      </c>
      <c r="L1480" s="50" t="s">
        <v>7502</v>
      </c>
    </row>
    <row r="1481" spans="1:12">
      <c r="A1481" s="45" t="s">
        <v>9492</v>
      </c>
      <c r="B1481" s="46"/>
      <c r="C1481" s="47">
        <v>65.97</v>
      </c>
      <c r="D1481" s="47">
        <f t="shared" si="32"/>
        <v>0</v>
      </c>
      <c r="E1481" s="48" t="s">
        <v>9493</v>
      </c>
      <c r="F1481" s="49" t="s">
        <v>7505</v>
      </c>
      <c r="G1481" s="49" t="s">
        <v>7972</v>
      </c>
      <c r="H1481" s="49" t="s">
        <v>7500</v>
      </c>
      <c r="I1481" s="50" t="s">
        <v>7501</v>
      </c>
      <c r="J1481" s="48" t="s">
        <v>7647</v>
      </c>
      <c r="K1481" s="50">
        <v>4</v>
      </c>
      <c r="L1481" s="50" t="s">
        <v>7502</v>
      </c>
    </row>
    <row r="1482" spans="1:12">
      <c r="A1482" s="45" t="s">
        <v>9494</v>
      </c>
      <c r="B1482" s="46"/>
      <c r="C1482" s="47">
        <v>20.97</v>
      </c>
      <c r="D1482" s="47">
        <f t="shared" si="32"/>
        <v>0</v>
      </c>
      <c r="E1482" s="48" t="s">
        <v>8357</v>
      </c>
      <c r="F1482" s="49" t="s">
        <v>7515</v>
      </c>
      <c r="G1482" s="49" t="s">
        <v>7960</v>
      </c>
      <c r="H1482" s="49" t="s">
        <v>7500</v>
      </c>
      <c r="I1482" s="50" t="s">
        <v>7501</v>
      </c>
      <c r="J1482" s="48" t="s">
        <v>7647</v>
      </c>
      <c r="K1482" s="50">
        <v>4</v>
      </c>
      <c r="L1482" s="50" t="s">
        <v>7502</v>
      </c>
    </row>
    <row r="1483" spans="1:12">
      <c r="A1483" s="45" t="s">
        <v>9495</v>
      </c>
      <c r="B1483" s="46"/>
      <c r="C1483" s="47">
        <v>80.7</v>
      </c>
      <c r="D1483" s="47">
        <f t="shared" si="32"/>
        <v>0</v>
      </c>
      <c r="E1483" s="48" t="s">
        <v>8357</v>
      </c>
      <c r="F1483" s="49" t="s">
        <v>7505</v>
      </c>
      <c r="G1483" s="49" t="s">
        <v>7820</v>
      </c>
      <c r="H1483" s="49" t="s">
        <v>7821</v>
      </c>
      <c r="I1483" s="50" t="s">
        <v>7501</v>
      </c>
      <c r="J1483" s="48" t="s">
        <v>7647</v>
      </c>
      <c r="K1483" s="50">
        <v>4</v>
      </c>
      <c r="L1483" s="50" t="s">
        <v>7502</v>
      </c>
    </row>
    <row r="1484" spans="1:12">
      <c r="A1484" s="45" t="s">
        <v>9496</v>
      </c>
      <c r="B1484" s="46"/>
      <c r="C1484" s="47">
        <v>119.97</v>
      </c>
      <c r="D1484" s="47">
        <f t="shared" si="32"/>
        <v>0</v>
      </c>
      <c r="E1484" s="48" t="s">
        <v>7790</v>
      </c>
      <c r="F1484" s="49" t="s">
        <v>7689</v>
      </c>
      <c r="G1484" s="49" t="s">
        <v>7526</v>
      </c>
      <c r="H1484" s="49" t="s">
        <v>7500</v>
      </c>
      <c r="I1484" s="50" t="s">
        <v>7501</v>
      </c>
      <c r="J1484" s="48" t="s">
        <v>7502</v>
      </c>
      <c r="K1484" s="50">
        <v>13</v>
      </c>
      <c r="L1484" s="50" t="s">
        <v>7502</v>
      </c>
    </row>
    <row r="1485" spans="1:12">
      <c r="A1485" s="45" t="s">
        <v>9497</v>
      </c>
      <c r="B1485" s="46"/>
      <c r="C1485" s="47">
        <v>111.13</v>
      </c>
      <c r="D1485" s="47">
        <f t="shared" si="32"/>
        <v>0</v>
      </c>
      <c r="E1485" s="48" t="s">
        <v>9498</v>
      </c>
      <c r="F1485" s="49" t="s">
        <v>7513</v>
      </c>
      <c r="G1485" s="49" t="s">
        <v>7820</v>
      </c>
      <c r="H1485" s="49" t="s">
        <v>7821</v>
      </c>
      <c r="I1485" s="50" t="s">
        <v>7501</v>
      </c>
      <c r="J1485" s="48" t="s">
        <v>7502</v>
      </c>
      <c r="K1485" s="50">
        <v>12</v>
      </c>
      <c r="L1485" s="50" t="s">
        <v>7502</v>
      </c>
    </row>
    <row r="1486" spans="1:12">
      <c r="A1486" s="45" t="s">
        <v>9499</v>
      </c>
      <c r="B1486" s="46"/>
      <c r="C1486" s="47">
        <v>82.35</v>
      </c>
      <c r="D1486" s="47">
        <f t="shared" si="32"/>
        <v>0</v>
      </c>
      <c r="E1486" s="48" t="s">
        <v>9500</v>
      </c>
      <c r="F1486" s="49" t="s">
        <v>7539</v>
      </c>
      <c r="G1486" s="49" t="s">
        <v>7863</v>
      </c>
      <c r="H1486" s="49" t="s">
        <v>7864</v>
      </c>
      <c r="I1486" s="50" t="s">
        <v>7501</v>
      </c>
      <c r="J1486" s="48" t="s">
        <v>7502</v>
      </c>
      <c r="K1486" s="50">
        <v>10</v>
      </c>
      <c r="L1486" s="50" t="s">
        <v>7502</v>
      </c>
    </row>
    <row r="1487" spans="1:12">
      <c r="A1487" s="51" t="s">
        <v>9501</v>
      </c>
      <c r="B1487" s="43"/>
      <c r="C1487" s="47">
        <v>218.27</v>
      </c>
      <c r="D1487" s="47">
        <f t="shared" si="32"/>
        <v>0</v>
      </c>
      <c r="E1487" s="52" t="s">
        <v>7525</v>
      </c>
      <c r="F1487" s="52" t="s">
        <v>7741</v>
      </c>
      <c r="G1487" s="52" t="s">
        <v>7526</v>
      </c>
      <c r="H1487" s="52" t="s">
        <v>7500</v>
      </c>
      <c r="I1487" s="53" t="s">
        <v>7501</v>
      </c>
      <c r="J1487" s="54" t="s">
        <v>7502</v>
      </c>
      <c r="K1487" s="55">
        <v>12</v>
      </c>
      <c r="L1487" s="53" t="s">
        <v>7502</v>
      </c>
    </row>
    <row r="1488" spans="1:12">
      <c r="A1488" s="45" t="s">
        <v>9502</v>
      </c>
      <c r="B1488" s="46"/>
      <c r="C1488" s="47">
        <v>42.63</v>
      </c>
      <c r="D1488" s="47">
        <f t="shared" si="32"/>
        <v>0</v>
      </c>
      <c r="E1488" s="48" t="s">
        <v>9503</v>
      </c>
      <c r="F1488" s="49" t="s">
        <v>7672</v>
      </c>
      <c r="G1488" s="49" t="s">
        <v>7793</v>
      </c>
      <c r="H1488" s="49" t="s">
        <v>7500</v>
      </c>
      <c r="I1488" s="50" t="s">
        <v>7501</v>
      </c>
      <c r="J1488" s="48" t="s">
        <v>7647</v>
      </c>
      <c r="K1488" s="50">
        <v>4</v>
      </c>
      <c r="L1488" s="50" t="s">
        <v>7502</v>
      </c>
    </row>
    <row r="1489" spans="1:12">
      <c r="A1489" s="45" t="s">
        <v>9504</v>
      </c>
      <c r="B1489" s="46"/>
      <c r="C1489" s="47">
        <v>47.57</v>
      </c>
      <c r="D1489" s="47">
        <f t="shared" si="32"/>
        <v>0</v>
      </c>
      <c r="E1489" s="48" t="s">
        <v>8195</v>
      </c>
      <c r="F1489" s="49" t="s">
        <v>7523</v>
      </c>
      <c r="G1489" s="49" t="s">
        <v>8111</v>
      </c>
      <c r="H1489" s="49" t="s">
        <v>7500</v>
      </c>
      <c r="I1489" s="50" t="s">
        <v>7501</v>
      </c>
      <c r="J1489" s="48" t="s">
        <v>7502</v>
      </c>
      <c r="K1489" s="65">
        <v>12</v>
      </c>
      <c r="L1489" s="50" t="s">
        <v>7502</v>
      </c>
    </row>
    <row r="1490" spans="1:12">
      <c r="A1490" s="45" t="s">
        <v>9505</v>
      </c>
      <c r="B1490" s="46"/>
      <c r="C1490" s="47">
        <v>51.14</v>
      </c>
      <c r="D1490" s="47">
        <f t="shared" si="32"/>
        <v>0</v>
      </c>
      <c r="E1490" s="48" t="s">
        <v>9506</v>
      </c>
      <c r="F1490" s="49" t="s">
        <v>7523</v>
      </c>
      <c r="G1490" s="49" t="s">
        <v>7793</v>
      </c>
      <c r="H1490" s="49" t="s">
        <v>7500</v>
      </c>
      <c r="I1490" s="50" t="s">
        <v>7501</v>
      </c>
      <c r="J1490" s="48" t="s">
        <v>7647</v>
      </c>
      <c r="K1490" s="50">
        <v>6</v>
      </c>
      <c r="L1490" s="50" t="s">
        <v>7502</v>
      </c>
    </row>
    <row r="1491" spans="1:12">
      <c r="A1491" s="45" t="s">
        <v>9507</v>
      </c>
      <c r="B1491" s="46"/>
      <c r="C1491" s="47">
        <v>75</v>
      </c>
      <c r="D1491" s="47">
        <f t="shared" si="32"/>
        <v>0</v>
      </c>
      <c r="E1491" s="48" t="s">
        <v>9508</v>
      </c>
      <c r="F1491" s="49" t="s">
        <v>7505</v>
      </c>
      <c r="G1491" s="49" t="s">
        <v>7499</v>
      </c>
      <c r="H1491" s="49" t="s">
        <v>7500</v>
      </c>
      <c r="I1491" s="50" t="s">
        <v>7501</v>
      </c>
      <c r="J1491" s="48" t="s">
        <v>7502</v>
      </c>
      <c r="K1491" s="50">
        <v>12</v>
      </c>
      <c r="L1491" s="50" t="s">
        <v>7502</v>
      </c>
    </row>
    <row r="1492" spans="1:12">
      <c r="A1492" s="45" t="s">
        <v>9509</v>
      </c>
      <c r="B1492" s="47"/>
      <c r="C1492" s="47">
        <v>0</v>
      </c>
      <c r="D1492" s="47">
        <f t="shared" si="32"/>
        <v>0</v>
      </c>
      <c r="E1492" s="48" t="s">
        <v>9508</v>
      </c>
      <c r="F1492" s="49" t="s">
        <v>7515</v>
      </c>
      <c r="G1492" s="49" t="s">
        <v>7499</v>
      </c>
      <c r="H1492" s="49" t="s">
        <v>7500</v>
      </c>
      <c r="I1492" s="50" t="s">
        <v>7501</v>
      </c>
      <c r="J1492" s="48" t="s">
        <v>7852</v>
      </c>
      <c r="K1492" s="50">
        <v>1</v>
      </c>
      <c r="L1492" s="50" t="str">
        <f>IF(J1492="Weekly","Weekly",IF(J1492="Biweekly","Weekly","Monthly"))</f>
        <v>Monthly</v>
      </c>
    </row>
    <row r="1493" spans="1:12">
      <c r="A1493" s="45" t="s">
        <v>9510</v>
      </c>
      <c r="B1493" s="46"/>
      <c r="C1493" s="47">
        <v>84.64</v>
      </c>
      <c r="D1493" s="47">
        <f t="shared" si="32"/>
        <v>0</v>
      </c>
      <c r="E1493" s="48" t="s">
        <v>9510</v>
      </c>
      <c r="F1493" s="49" t="s">
        <v>2</v>
      </c>
      <c r="G1493" s="49" t="s">
        <v>7817</v>
      </c>
      <c r="H1493" s="49" t="s">
        <v>7552</v>
      </c>
      <c r="I1493" s="50" t="s">
        <v>7501</v>
      </c>
      <c r="J1493" s="48" t="s">
        <v>7502</v>
      </c>
      <c r="K1493" s="50">
        <v>11</v>
      </c>
      <c r="L1493" s="50" t="s">
        <v>7502</v>
      </c>
    </row>
    <row r="1494" spans="1:12">
      <c r="A1494" s="45" t="s">
        <v>9511</v>
      </c>
      <c r="B1494" s="46"/>
      <c r="C1494" s="47">
        <v>60</v>
      </c>
      <c r="D1494" s="47">
        <f t="shared" si="32"/>
        <v>0</v>
      </c>
      <c r="E1494" s="48" t="s">
        <v>8493</v>
      </c>
      <c r="F1494" s="49" t="s">
        <v>7523</v>
      </c>
      <c r="G1494" s="49" t="s">
        <v>7499</v>
      </c>
      <c r="H1494" s="49" t="s">
        <v>7500</v>
      </c>
      <c r="I1494" s="50" t="s">
        <v>7501</v>
      </c>
      <c r="J1494" s="48" t="s">
        <v>7511</v>
      </c>
      <c r="K1494" s="50">
        <v>7</v>
      </c>
      <c r="L1494" s="50" t="s">
        <v>7502</v>
      </c>
    </row>
    <row r="1495" spans="1:12">
      <c r="A1495" s="45" t="s">
        <v>9512</v>
      </c>
      <c r="B1495" s="46"/>
      <c r="C1495" s="47">
        <v>215.64</v>
      </c>
      <c r="D1495" s="47">
        <f t="shared" si="32"/>
        <v>0</v>
      </c>
      <c r="E1495" s="49" t="s">
        <v>9281</v>
      </c>
      <c r="F1495" s="49" t="s">
        <v>7645</v>
      </c>
      <c r="G1495" s="49" t="s">
        <v>7499</v>
      </c>
      <c r="H1495" s="49" t="s">
        <v>7500</v>
      </c>
      <c r="I1495" s="50" t="s">
        <v>7501</v>
      </c>
      <c r="J1495" s="48" t="s">
        <v>7511</v>
      </c>
      <c r="K1495" s="50">
        <v>12</v>
      </c>
      <c r="L1495" s="50" t="s">
        <v>7502</v>
      </c>
    </row>
    <row r="1496" spans="1:12">
      <c r="A1496" s="45" t="s">
        <v>9513</v>
      </c>
      <c r="B1496" s="46"/>
      <c r="C1496" s="47">
        <v>62.97</v>
      </c>
      <c r="D1496" s="47">
        <f t="shared" si="32"/>
        <v>0</v>
      </c>
      <c r="E1496" s="48" t="s">
        <v>8965</v>
      </c>
      <c r="F1496" s="49" t="s">
        <v>7515</v>
      </c>
      <c r="G1496" s="49" t="s">
        <v>8187</v>
      </c>
      <c r="H1496" s="49" t="s">
        <v>7500</v>
      </c>
      <c r="I1496" s="50" t="s">
        <v>7501</v>
      </c>
      <c r="J1496" s="48" t="s">
        <v>7502</v>
      </c>
      <c r="K1496" s="50">
        <v>11</v>
      </c>
      <c r="L1496" s="50" t="s">
        <v>7502</v>
      </c>
    </row>
    <row r="1497" spans="1:12">
      <c r="A1497" s="51" t="s">
        <v>9514</v>
      </c>
      <c r="B1497" s="43"/>
      <c r="C1497" s="47">
        <v>106.6</v>
      </c>
      <c r="D1497" s="47">
        <f t="shared" si="32"/>
        <v>0</v>
      </c>
      <c r="E1497" s="52" t="s">
        <v>7832</v>
      </c>
      <c r="F1497" s="52" t="s">
        <v>2</v>
      </c>
      <c r="G1497" s="52" t="s">
        <v>7793</v>
      </c>
      <c r="H1497" s="52" t="s">
        <v>7500</v>
      </c>
      <c r="I1497" s="53" t="s">
        <v>7501</v>
      </c>
      <c r="J1497" s="54" t="s">
        <v>7502</v>
      </c>
      <c r="K1497" s="55">
        <v>12</v>
      </c>
      <c r="L1497" s="53" t="s">
        <v>7502</v>
      </c>
    </row>
    <row r="1498" spans="1:12">
      <c r="A1498" s="51" t="s">
        <v>9515</v>
      </c>
      <c r="B1498" s="43"/>
      <c r="C1498" s="72">
        <v>44.97</v>
      </c>
      <c r="D1498" s="47">
        <f t="shared" si="32"/>
        <v>0</v>
      </c>
      <c r="E1498" s="61" t="s">
        <v>7981</v>
      </c>
      <c r="F1498" s="61" t="s">
        <v>7531</v>
      </c>
      <c r="G1498" s="61" t="s">
        <v>7499</v>
      </c>
      <c r="H1498" s="61" t="s">
        <v>7500</v>
      </c>
      <c r="I1498" s="62" t="s">
        <v>7501</v>
      </c>
      <c r="J1498" s="61" t="s">
        <v>7502</v>
      </c>
      <c r="K1498" s="64">
        <v>12</v>
      </c>
      <c r="L1498" s="62" t="s">
        <v>7502</v>
      </c>
    </row>
    <row r="1499" spans="1:12">
      <c r="A1499" s="45" t="s">
        <v>9516</v>
      </c>
      <c r="B1499" s="46"/>
      <c r="C1499" s="47">
        <v>35.409999999999997</v>
      </c>
      <c r="D1499" s="47">
        <f t="shared" si="32"/>
        <v>0</v>
      </c>
      <c r="E1499" s="48" t="s">
        <v>8583</v>
      </c>
      <c r="F1499" s="49" t="s">
        <v>7498</v>
      </c>
      <c r="G1499" s="49" t="s">
        <v>8111</v>
      </c>
      <c r="H1499" s="49" t="s">
        <v>8465</v>
      </c>
      <c r="I1499" s="83" t="s">
        <v>7501</v>
      </c>
      <c r="J1499" s="48" t="s">
        <v>7502</v>
      </c>
      <c r="K1499" s="50">
        <v>12</v>
      </c>
      <c r="L1499" s="50" t="s">
        <v>7502</v>
      </c>
    </row>
    <row r="1500" spans="1:12">
      <c r="A1500" s="45" t="s">
        <v>9517</v>
      </c>
      <c r="B1500" s="46"/>
      <c r="C1500" s="47">
        <v>225.65</v>
      </c>
      <c r="D1500" s="47">
        <f t="shared" ref="D1500:D1563" si="33">B1500*C1500</f>
        <v>0</v>
      </c>
      <c r="E1500" s="48" t="s">
        <v>9518</v>
      </c>
      <c r="F1500" s="49" t="s">
        <v>7539</v>
      </c>
      <c r="G1500" s="49" t="s">
        <v>7657</v>
      </c>
      <c r="H1500" s="49" t="s">
        <v>7500</v>
      </c>
      <c r="I1500" s="50" t="s">
        <v>7501</v>
      </c>
      <c r="J1500" s="48" t="s">
        <v>7647</v>
      </c>
      <c r="K1500" s="50">
        <v>3</v>
      </c>
      <c r="L1500" s="50" t="s">
        <v>7502</v>
      </c>
    </row>
    <row r="1501" spans="1:12">
      <c r="A1501" s="45" t="s">
        <v>9519</v>
      </c>
      <c r="B1501" s="46"/>
      <c r="C1501" s="47">
        <v>104.85</v>
      </c>
      <c r="D1501" s="47">
        <f t="shared" si="33"/>
        <v>0</v>
      </c>
      <c r="E1501" s="48" t="s">
        <v>9520</v>
      </c>
      <c r="F1501" s="49" t="s">
        <v>7692</v>
      </c>
      <c r="G1501" s="49" t="s">
        <v>7499</v>
      </c>
      <c r="H1501" s="49" t="s">
        <v>7500</v>
      </c>
      <c r="I1501" s="50" t="s">
        <v>7501</v>
      </c>
      <c r="J1501" s="48" t="s">
        <v>7511</v>
      </c>
      <c r="K1501" s="50">
        <v>5</v>
      </c>
      <c r="L1501" s="50" t="s">
        <v>7502</v>
      </c>
    </row>
    <row r="1502" spans="1:12">
      <c r="A1502" s="45" t="s">
        <v>9521</v>
      </c>
      <c r="B1502" s="46"/>
      <c r="C1502" s="47">
        <v>298.51</v>
      </c>
      <c r="D1502" s="47">
        <f t="shared" si="33"/>
        <v>0</v>
      </c>
      <c r="E1502" s="48" t="s">
        <v>7832</v>
      </c>
      <c r="F1502" s="49" t="s">
        <v>7523</v>
      </c>
      <c r="G1502" s="49" t="s">
        <v>7793</v>
      </c>
      <c r="H1502" s="49" t="s">
        <v>7500</v>
      </c>
      <c r="I1502" s="50" t="s">
        <v>7501</v>
      </c>
      <c r="J1502" s="48" t="s">
        <v>7534</v>
      </c>
      <c r="K1502" s="50">
        <v>38</v>
      </c>
      <c r="L1502" s="50" t="s">
        <v>7534</v>
      </c>
    </row>
    <row r="1503" spans="1:12">
      <c r="A1503" s="45" t="s">
        <v>9522</v>
      </c>
      <c r="B1503" s="46"/>
      <c r="C1503" s="47">
        <v>111.61</v>
      </c>
      <c r="D1503" s="47">
        <f t="shared" si="33"/>
        <v>0</v>
      </c>
      <c r="E1503" s="48" t="s">
        <v>7812</v>
      </c>
      <c r="F1503" s="49" t="s">
        <v>7523</v>
      </c>
      <c r="G1503" s="49" t="s">
        <v>7526</v>
      </c>
      <c r="H1503" s="49" t="s">
        <v>7500</v>
      </c>
      <c r="I1503" s="50" t="s">
        <v>7501</v>
      </c>
      <c r="J1503" s="48" t="s">
        <v>7502</v>
      </c>
      <c r="K1503" s="50">
        <v>12</v>
      </c>
      <c r="L1503" s="50" t="s">
        <v>7502</v>
      </c>
    </row>
    <row r="1504" spans="1:12">
      <c r="A1504" s="45" t="s">
        <v>9523</v>
      </c>
      <c r="B1504" s="46"/>
      <c r="C1504" s="47">
        <v>39</v>
      </c>
      <c r="D1504" s="47">
        <f t="shared" si="33"/>
        <v>0</v>
      </c>
      <c r="E1504" s="48" t="s">
        <v>8056</v>
      </c>
      <c r="F1504" s="49" t="s">
        <v>7523</v>
      </c>
      <c r="G1504" s="49" t="s">
        <v>7806</v>
      </c>
      <c r="H1504" s="49" t="s">
        <v>7552</v>
      </c>
      <c r="I1504" s="50" t="s">
        <v>7501</v>
      </c>
      <c r="J1504" s="48" t="s">
        <v>7502</v>
      </c>
      <c r="K1504" s="50">
        <v>12</v>
      </c>
      <c r="L1504" s="50" t="s">
        <v>7502</v>
      </c>
    </row>
    <row r="1505" spans="1:12">
      <c r="A1505" s="45" t="s">
        <v>9524</v>
      </c>
      <c r="B1505" s="46"/>
      <c r="C1505" s="47">
        <v>57.09</v>
      </c>
      <c r="D1505" s="47">
        <f t="shared" si="33"/>
        <v>0</v>
      </c>
      <c r="E1505" s="48" t="s">
        <v>8110</v>
      </c>
      <c r="F1505" s="49" t="s">
        <v>7523</v>
      </c>
      <c r="G1505" s="49" t="s">
        <v>8111</v>
      </c>
      <c r="H1505" s="49" t="s">
        <v>7500</v>
      </c>
      <c r="I1505" s="50" t="s">
        <v>7501</v>
      </c>
      <c r="J1505" s="48" t="s">
        <v>7502</v>
      </c>
      <c r="K1505" s="50">
        <v>12</v>
      </c>
      <c r="L1505" s="50" t="s">
        <v>7502</v>
      </c>
    </row>
    <row r="1506" spans="1:12">
      <c r="A1506" s="45" t="s">
        <v>9525</v>
      </c>
      <c r="B1506" s="46"/>
      <c r="C1506" s="47">
        <v>134.71</v>
      </c>
      <c r="D1506" s="47">
        <f t="shared" si="33"/>
        <v>0</v>
      </c>
      <c r="E1506" s="48" t="s">
        <v>7888</v>
      </c>
      <c r="F1506" s="49" t="s">
        <v>7596</v>
      </c>
      <c r="G1506" s="49" t="s">
        <v>7526</v>
      </c>
      <c r="H1506" s="49" t="s">
        <v>7500</v>
      </c>
      <c r="I1506" s="50" t="s">
        <v>7501</v>
      </c>
      <c r="J1506" s="48" t="s">
        <v>7502</v>
      </c>
      <c r="K1506" s="50">
        <v>12</v>
      </c>
      <c r="L1506" s="50" t="s">
        <v>7502</v>
      </c>
    </row>
    <row r="1507" spans="1:12">
      <c r="A1507" s="45" t="s">
        <v>9526</v>
      </c>
      <c r="B1507" s="46"/>
      <c r="C1507" s="47">
        <v>38.29</v>
      </c>
      <c r="D1507" s="47">
        <f t="shared" si="33"/>
        <v>0</v>
      </c>
      <c r="E1507" s="49" t="s">
        <v>9527</v>
      </c>
      <c r="F1507" s="49" t="s">
        <v>7513</v>
      </c>
      <c r="G1507" s="49" t="s">
        <v>7955</v>
      </c>
      <c r="H1507" s="49" t="s">
        <v>7500</v>
      </c>
      <c r="I1507" s="50" t="s">
        <v>7501</v>
      </c>
      <c r="J1507" s="48" t="s">
        <v>7511</v>
      </c>
      <c r="K1507" s="50">
        <v>6</v>
      </c>
      <c r="L1507" s="50" t="s">
        <v>7502</v>
      </c>
    </row>
    <row r="1508" spans="1:12">
      <c r="A1508" s="45" t="s">
        <v>9528</v>
      </c>
      <c r="B1508" s="46"/>
      <c r="C1508" s="47">
        <v>55.56</v>
      </c>
      <c r="D1508" s="47">
        <f t="shared" si="33"/>
        <v>0</v>
      </c>
      <c r="E1508" s="48" t="s">
        <v>7819</v>
      </c>
      <c r="F1508" s="49" t="s">
        <v>7498</v>
      </c>
      <c r="G1508" s="49" t="s">
        <v>7820</v>
      </c>
      <c r="H1508" s="49" t="s">
        <v>7821</v>
      </c>
      <c r="I1508" s="50" t="s">
        <v>7501</v>
      </c>
      <c r="J1508" s="48" t="s">
        <v>7511</v>
      </c>
      <c r="K1508" s="50">
        <v>6</v>
      </c>
      <c r="L1508" s="50" t="s">
        <v>7502</v>
      </c>
    </row>
    <row r="1509" spans="1:12">
      <c r="A1509" s="45" t="s">
        <v>9529</v>
      </c>
      <c r="B1509" s="46"/>
      <c r="C1509" s="47">
        <v>36.68</v>
      </c>
      <c r="D1509" s="47">
        <f t="shared" si="33"/>
        <v>0</v>
      </c>
      <c r="E1509" s="48" t="s">
        <v>8583</v>
      </c>
      <c r="F1509" s="49" t="s">
        <v>7505</v>
      </c>
      <c r="G1509" s="49" t="s">
        <v>8111</v>
      </c>
      <c r="H1509" s="49" t="s">
        <v>7500</v>
      </c>
      <c r="I1509" s="50" t="s">
        <v>7501</v>
      </c>
      <c r="J1509" s="48" t="s">
        <v>7502</v>
      </c>
      <c r="K1509" s="50">
        <v>12</v>
      </c>
      <c r="L1509" s="50" t="s">
        <v>7502</v>
      </c>
    </row>
    <row r="1510" spans="1:12">
      <c r="A1510" s="45" t="s">
        <v>9530</v>
      </c>
      <c r="B1510" s="46"/>
      <c r="C1510" s="47">
        <v>35.409999999999997</v>
      </c>
      <c r="D1510" s="47">
        <f t="shared" si="33"/>
        <v>0</v>
      </c>
      <c r="E1510" s="48" t="s">
        <v>8583</v>
      </c>
      <c r="F1510" s="49" t="s">
        <v>7531</v>
      </c>
      <c r="G1510" s="49" t="s">
        <v>8111</v>
      </c>
      <c r="H1510" s="49" t="s">
        <v>7500</v>
      </c>
      <c r="I1510" s="50" t="s">
        <v>7501</v>
      </c>
      <c r="J1510" s="48" t="s">
        <v>7502</v>
      </c>
      <c r="K1510" s="50">
        <v>12</v>
      </c>
      <c r="L1510" s="50" t="s">
        <v>7502</v>
      </c>
    </row>
    <row r="1511" spans="1:12">
      <c r="A1511" s="45" t="s">
        <v>9531</v>
      </c>
      <c r="B1511" s="46"/>
      <c r="C1511" s="47">
        <v>57.09</v>
      </c>
      <c r="D1511" s="47">
        <f t="shared" si="33"/>
        <v>0</v>
      </c>
      <c r="E1511" s="48" t="s">
        <v>8110</v>
      </c>
      <c r="F1511" s="49" t="s">
        <v>7515</v>
      </c>
      <c r="G1511" s="49" t="s">
        <v>8111</v>
      </c>
      <c r="H1511" s="49" t="s">
        <v>7500</v>
      </c>
      <c r="I1511" s="50" t="s">
        <v>7501</v>
      </c>
      <c r="J1511" s="48" t="s">
        <v>7502</v>
      </c>
      <c r="K1511" s="50">
        <v>12</v>
      </c>
      <c r="L1511" s="50" t="s">
        <v>7502</v>
      </c>
    </row>
    <row r="1512" spans="1:12">
      <c r="A1512" s="45" t="s">
        <v>9532</v>
      </c>
      <c r="B1512" s="46"/>
      <c r="C1512" s="47">
        <v>20.39</v>
      </c>
      <c r="D1512" s="47">
        <f t="shared" si="33"/>
        <v>0</v>
      </c>
      <c r="E1512" s="49" t="s">
        <v>8211</v>
      </c>
      <c r="F1512" s="49" t="s">
        <v>7645</v>
      </c>
      <c r="G1512" s="49" t="s">
        <v>8111</v>
      </c>
      <c r="H1512" s="49" t="s">
        <v>7500</v>
      </c>
      <c r="I1512" s="50" t="s">
        <v>7501</v>
      </c>
      <c r="J1512" s="48" t="s">
        <v>7502</v>
      </c>
      <c r="K1512" s="50">
        <v>12</v>
      </c>
      <c r="L1512" s="50" t="s">
        <v>7502</v>
      </c>
    </row>
    <row r="1513" spans="1:12">
      <c r="A1513" s="45" t="s">
        <v>9533</v>
      </c>
      <c r="B1513" s="46"/>
      <c r="C1513" s="47">
        <v>39.14</v>
      </c>
      <c r="D1513" s="47">
        <f t="shared" si="33"/>
        <v>0</v>
      </c>
      <c r="E1513" s="48" t="s">
        <v>7950</v>
      </c>
      <c r="F1513" s="49" t="s">
        <v>7498</v>
      </c>
      <c r="G1513" s="49" t="s">
        <v>7817</v>
      </c>
      <c r="H1513" s="49" t="s">
        <v>7552</v>
      </c>
      <c r="I1513" s="50" t="s">
        <v>7501</v>
      </c>
      <c r="J1513" s="48" t="s">
        <v>7502</v>
      </c>
      <c r="K1513" s="50">
        <v>12</v>
      </c>
      <c r="L1513" s="50" t="s">
        <v>7502</v>
      </c>
    </row>
    <row r="1514" spans="1:12">
      <c r="A1514" s="45" t="s">
        <v>9534</v>
      </c>
      <c r="B1514" s="46"/>
      <c r="C1514" s="47">
        <v>35.97</v>
      </c>
      <c r="D1514" s="47">
        <f t="shared" si="33"/>
        <v>0</v>
      </c>
      <c r="E1514" s="48" t="s">
        <v>7634</v>
      </c>
      <c r="F1514" s="49" t="s">
        <v>7753</v>
      </c>
      <c r="G1514" s="49" t="s">
        <v>7499</v>
      </c>
      <c r="H1514" s="49" t="s">
        <v>7500</v>
      </c>
      <c r="I1514" s="50" t="s">
        <v>7501</v>
      </c>
      <c r="J1514" s="48" t="s">
        <v>7502</v>
      </c>
      <c r="K1514" s="50">
        <v>12</v>
      </c>
      <c r="L1514" s="50" t="s">
        <v>7502</v>
      </c>
    </row>
    <row r="1515" spans="1:12">
      <c r="A1515" s="45" t="s">
        <v>9535</v>
      </c>
      <c r="B1515" s="46"/>
      <c r="C1515" s="47">
        <v>47.57</v>
      </c>
      <c r="D1515" s="47">
        <f t="shared" si="33"/>
        <v>0</v>
      </c>
      <c r="E1515" s="48" t="s">
        <v>9536</v>
      </c>
      <c r="F1515" s="49" t="s">
        <v>7753</v>
      </c>
      <c r="G1515" s="49" t="s">
        <v>8111</v>
      </c>
      <c r="H1515" s="49" t="s">
        <v>7500</v>
      </c>
      <c r="I1515" s="50" t="s">
        <v>7501</v>
      </c>
      <c r="J1515" s="48" t="s">
        <v>7502</v>
      </c>
      <c r="K1515" s="50">
        <v>12</v>
      </c>
      <c r="L1515" s="50" t="s">
        <v>7502</v>
      </c>
    </row>
    <row r="1516" spans="1:12">
      <c r="A1516" s="45" t="s">
        <v>9537</v>
      </c>
      <c r="B1516" s="46"/>
      <c r="C1516" s="47">
        <v>130.87</v>
      </c>
      <c r="D1516" s="47">
        <f t="shared" si="33"/>
        <v>0</v>
      </c>
      <c r="E1516" s="48" t="s">
        <v>7966</v>
      </c>
      <c r="F1516" s="49" t="s">
        <v>7753</v>
      </c>
      <c r="G1516" s="49" t="s">
        <v>7526</v>
      </c>
      <c r="H1516" s="49" t="s">
        <v>7500</v>
      </c>
      <c r="I1516" s="50" t="s">
        <v>7501</v>
      </c>
      <c r="J1516" s="48" t="s">
        <v>7502</v>
      </c>
      <c r="K1516" s="50">
        <v>12</v>
      </c>
      <c r="L1516" s="50" t="s">
        <v>7502</v>
      </c>
    </row>
    <row r="1517" spans="1:12">
      <c r="A1517" s="45" t="s">
        <v>9538</v>
      </c>
      <c r="B1517" s="46"/>
      <c r="C1517" s="47">
        <v>29.97</v>
      </c>
      <c r="D1517" s="47">
        <f t="shared" si="33"/>
        <v>0</v>
      </c>
      <c r="E1517" s="48" t="s">
        <v>7598</v>
      </c>
      <c r="F1517" s="49" t="s">
        <v>7753</v>
      </c>
      <c r="G1517" s="49" t="s">
        <v>7499</v>
      </c>
      <c r="H1517" s="49" t="s">
        <v>7500</v>
      </c>
      <c r="I1517" s="50" t="s">
        <v>7501</v>
      </c>
      <c r="J1517" s="48" t="s">
        <v>7511</v>
      </c>
      <c r="K1517" s="50">
        <v>6</v>
      </c>
      <c r="L1517" s="50" t="s">
        <v>7502</v>
      </c>
    </row>
    <row r="1518" spans="1:12">
      <c r="A1518" s="45" t="s">
        <v>9539</v>
      </c>
      <c r="B1518" s="46"/>
      <c r="C1518" s="47">
        <v>44.97</v>
      </c>
      <c r="D1518" s="47">
        <f t="shared" si="33"/>
        <v>0</v>
      </c>
      <c r="E1518" s="48" t="s">
        <v>7598</v>
      </c>
      <c r="F1518" s="49" t="s">
        <v>7651</v>
      </c>
      <c r="G1518" s="49" t="s">
        <v>7499</v>
      </c>
      <c r="H1518" s="49" t="s">
        <v>7500</v>
      </c>
      <c r="I1518" s="50" t="s">
        <v>7501</v>
      </c>
      <c r="J1518" s="48" t="s">
        <v>7502</v>
      </c>
      <c r="K1518" s="50">
        <v>10</v>
      </c>
      <c r="L1518" s="50" t="s">
        <v>7502</v>
      </c>
    </row>
    <row r="1519" spans="1:12" ht="24">
      <c r="A1519" s="51" t="s">
        <v>9540</v>
      </c>
      <c r="B1519" s="43"/>
      <c r="C1519" s="58">
        <v>33.520000000000003</v>
      </c>
      <c r="D1519" s="47">
        <f t="shared" si="33"/>
        <v>0</v>
      </c>
      <c r="E1519" s="52" t="s">
        <v>9541</v>
      </c>
      <c r="F1519" s="52" t="s">
        <v>7746</v>
      </c>
      <c r="G1519" s="52" t="s">
        <v>7855</v>
      </c>
      <c r="H1519" s="52" t="s">
        <v>7856</v>
      </c>
      <c r="I1519" s="53" t="s">
        <v>7501</v>
      </c>
      <c r="J1519" s="54" t="s">
        <v>7502</v>
      </c>
      <c r="K1519" s="55">
        <v>10</v>
      </c>
      <c r="L1519" s="53" t="s">
        <v>7502</v>
      </c>
    </row>
    <row r="1520" spans="1:12" ht="24">
      <c r="A1520" s="51" t="s">
        <v>9542</v>
      </c>
      <c r="B1520" s="43"/>
      <c r="C1520" s="58">
        <v>67.37</v>
      </c>
      <c r="D1520" s="47">
        <f t="shared" si="33"/>
        <v>0</v>
      </c>
      <c r="E1520" s="52" t="s">
        <v>9541</v>
      </c>
      <c r="F1520" s="52" t="s">
        <v>7746</v>
      </c>
      <c r="G1520" s="52" t="s">
        <v>7855</v>
      </c>
      <c r="H1520" s="52" t="s">
        <v>7500</v>
      </c>
      <c r="I1520" s="53" t="s">
        <v>7501</v>
      </c>
      <c r="J1520" s="54" t="s">
        <v>7502</v>
      </c>
      <c r="K1520" s="55">
        <v>10</v>
      </c>
      <c r="L1520" s="53" t="s">
        <v>7502</v>
      </c>
    </row>
    <row r="1521" spans="1:12">
      <c r="A1521" s="45" t="s">
        <v>9543</v>
      </c>
      <c r="B1521" s="46"/>
      <c r="C1521" s="47">
        <v>23.97</v>
      </c>
      <c r="D1521" s="47">
        <f t="shared" si="33"/>
        <v>0</v>
      </c>
      <c r="E1521" s="48" t="s">
        <v>8357</v>
      </c>
      <c r="F1521" s="49" t="s">
        <v>7505</v>
      </c>
      <c r="G1521" s="49" t="s">
        <v>7972</v>
      </c>
      <c r="H1521" s="49" t="s">
        <v>7500</v>
      </c>
      <c r="I1521" s="50" t="s">
        <v>7501</v>
      </c>
      <c r="J1521" s="48" t="s">
        <v>7647</v>
      </c>
      <c r="K1521" s="50">
        <v>4</v>
      </c>
      <c r="L1521" s="50" t="s">
        <v>7502</v>
      </c>
    </row>
    <row r="1522" spans="1:12">
      <c r="A1522" s="45" t="s">
        <v>9544</v>
      </c>
      <c r="B1522" s="46"/>
      <c r="C1522" s="47">
        <v>29.97</v>
      </c>
      <c r="D1522" s="47">
        <f t="shared" si="33"/>
        <v>0</v>
      </c>
      <c r="E1522" s="48" t="s">
        <v>8357</v>
      </c>
      <c r="F1522" s="49" t="s">
        <v>7505</v>
      </c>
      <c r="G1522" s="49" t="s">
        <v>7972</v>
      </c>
      <c r="H1522" s="49" t="s">
        <v>7500</v>
      </c>
      <c r="I1522" s="50" t="s">
        <v>7501</v>
      </c>
      <c r="J1522" s="48" t="s">
        <v>7647</v>
      </c>
      <c r="K1522" s="50">
        <v>4</v>
      </c>
      <c r="L1522" s="50" t="s">
        <v>7502</v>
      </c>
    </row>
    <row r="1523" spans="1:12">
      <c r="A1523" s="45" t="s">
        <v>9545</v>
      </c>
      <c r="B1523" s="46"/>
      <c r="C1523" s="47">
        <v>67.42</v>
      </c>
      <c r="D1523" s="47">
        <f t="shared" si="33"/>
        <v>0</v>
      </c>
      <c r="E1523" s="48" t="s">
        <v>8110</v>
      </c>
      <c r="F1523" s="49" t="s">
        <v>7498</v>
      </c>
      <c r="G1523" s="49" t="s">
        <v>8111</v>
      </c>
      <c r="H1523" s="49" t="s">
        <v>8465</v>
      </c>
      <c r="I1523" s="83" t="s">
        <v>7501</v>
      </c>
      <c r="J1523" s="48" t="s">
        <v>7502</v>
      </c>
      <c r="K1523" s="50">
        <v>12</v>
      </c>
      <c r="L1523" s="50" t="s">
        <v>7502</v>
      </c>
    </row>
    <row r="1524" spans="1:12">
      <c r="A1524" s="45" t="s">
        <v>9546</v>
      </c>
      <c r="B1524" s="47"/>
      <c r="C1524" s="47">
        <v>11.1</v>
      </c>
      <c r="D1524" s="47">
        <f t="shared" si="33"/>
        <v>0</v>
      </c>
      <c r="E1524" s="48" t="s">
        <v>8110</v>
      </c>
      <c r="F1524" s="49" t="s">
        <v>7498</v>
      </c>
      <c r="G1524" s="49" t="s">
        <v>8111</v>
      </c>
      <c r="H1524" s="49" t="s">
        <v>7500</v>
      </c>
      <c r="I1524" s="50" t="s">
        <v>7501</v>
      </c>
      <c r="J1524" s="48" t="s">
        <v>7852</v>
      </c>
      <c r="K1524" s="65">
        <v>1</v>
      </c>
      <c r="L1524" s="50" t="str">
        <f>IF(J1524="Weekly","Weekly",IF(J1524="Biweekly","Weekly","Monthly"))</f>
        <v>Monthly</v>
      </c>
    </row>
    <row r="1525" spans="1:12">
      <c r="A1525" s="45" t="s">
        <v>9547</v>
      </c>
      <c r="B1525" s="46"/>
      <c r="C1525" s="47">
        <v>35.25</v>
      </c>
      <c r="D1525" s="47">
        <f t="shared" si="33"/>
        <v>0</v>
      </c>
      <c r="E1525" s="48" t="s">
        <v>8110</v>
      </c>
      <c r="F1525" s="49" t="s">
        <v>7498</v>
      </c>
      <c r="G1525" s="49" t="s">
        <v>8111</v>
      </c>
      <c r="H1525" s="49" t="s">
        <v>8465</v>
      </c>
      <c r="I1525" s="83" t="s">
        <v>7501</v>
      </c>
      <c r="J1525" s="48" t="s">
        <v>7511</v>
      </c>
      <c r="K1525" s="50">
        <v>6</v>
      </c>
      <c r="L1525" s="50" t="s">
        <v>7502</v>
      </c>
    </row>
    <row r="1526" spans="1:12">
      <c r="A1526" s="45" t="s">
        <v>9548</v>
      </c>
      <c r="B1526" s="47"/>
      <c r="C1526" s="47">
        <v>4.53</v>
      </c>
      <c r="D1526" s="47">
        <f t="shared" si="33"/>
        <v>0</v>
      </c>
      <c r="E1526" s="48" t="s">
        <v>8110</v>
      </c>
      <c r="F1526" s="49" t="s">
        <v>7498</v>
      </c>
      <c r="G1526" s="49" t="s">
        <v>8111</v>
      </c>
      <c r="H1526" s="49" t="s">
        <v>7500</v>
      </c>
      <c r="I1526" s="50" t="s">
        <v>7501</v>
      </c>
      <c r="J1526" s="48" t="s">
        <v>7852</v>
      </c>
      <c r="K1526" s="65">
        <v>1</v>
      </c>
      <c r="L1526" s="50" t="str">
        <f>IF(J1526="Weekly","Weekly",IF(J1526="Biweekly","Weekly","Monthly"))</f>
        <v>Monthly</v>
      </c>
    </row>
    <row r="1527" spans="1:12">
      <c r="A1527" s="45" t="s">
        <v>9549</v>
      </c>
      <c r="B1527" s="47"/>
      <c r="C1527" s="47">
        <v>9.0399999999999991</v>
      </c>
      <c r="D1527" s="47">
        <f t="shared" si="33"/>
        <v>0</v>
      </c>
      <c r="E1527" s="48" t="s">
        <v>8110</v>
      </c>
      <c r="F1527" s="49" t="s">
        <v>7498</v>
      </c>
      <c r="G1527" s="49" t="s">
        <v>8111</v>
      </c>
      <c r="H1527" s="49" t="s">
        <v>7500</v>
      </c>
      <c r="I1527" s="50" t="s">
        <v>7501</v>
      </c>
      <c r="J1527" s="48" t="s">
        <v>7852</v>
      </c>
      <c r="K1527" s="65">
        <v>1</v>
      </c>
      <c r="L1527" s="50" t="str">
        <f>IF(J1527="Weekly","Weekly",IF(J1527="Biweekly","Weekly","Monthly"))</f>
        <v>Monthly</v>
      </c>
    </row>
    <row r="1528" spans="1:12" ht="24">
      <c r="A1528" s="51" t="s">
        <v>9550</v>
      </c>
      <c r="B1528" s="43"/>
      <c r="C1528" s="47">
        <v>0</v>
      </c>
      <c r="D1528" s="47">
        <f t="shared" si="33"/>
        <v>0</v>
      </c>
      <c r="E1528" s="52" t="s">
        <v>9551</v>
      </c>
      <c r="F1528" s="52" t="s">
        <v>7545</v>
      </c>
      <c r="G1528" s="52" t="s">
        <v>9108</v>
      </c>
      <c r="H1528" s="52" t="s">
        <v>7500</v>
      </c>
      <c r="I1528" s="53" t="s">
        <v>7501</v>
      </c>
      <c r="J1528" s="54" t="s">
        <v>7511</v>
      </c>
      <c r="K1528" s="55">
        <v>6</v>
      </c>
      <c r="L1528" s="53" t="s">
        <v>7502</v>
      </c>
    </row>
    <row r="1529" spans="1:12">
      <c r="A1529" s="45" t="s">
        <v>9552</v>
      </c>
      <c r="B1529" s="46"/>
      <c r="C1529" s="47">
        <v>83.97</v>
      </c>
      <c r="D1529" s="47">
        <f t="shared" si="33"/>
        <v>0</v>
      </c>
      <c r="E1529" s="48" t="s">
        <v>7626</v>
      </c>
      <c r="F1529" s="49" t="s">
        <v>7645</v>
      </c>
      <c r="G1529" s="49" t="s">
        <v>7499</v>
      </c>
      <c r="H1529" s="49" t="s">
        <v>7500</v>
      </c>
      <c r="I1529" s="50" t="s">
        <v>7501</v>
      </c>
      <c r="J1529" s="48" t="s">
        <v>7511</v>
      </c>
      <c r="K1529" s="50">
        <v>6</v>
      </c>
      <c r="L1529" s="50" t="s">
        <v>7502</v>
      </c>
    </row>
    <row r="1530" spans="1:12">
      <c r="A1530" s="45" t="s">
        <v>9553</v>
      </c>
      <c r="B1530" s="46"/>
      <c r="C1530" s="47">
        <v>53.29</v>
      </c>
      <c r="D1530" s="47">
        <f t="shared" si="33"/>
        <v>0</v>
      </c>
      <c r="E1530" s="48" t="s">
        <v>7873</v>
      </c>
      <c r="F1530" s="49" t="s">
        <v>7586</v>
      </c>
      <c r="G1530" s="49" t="s">
        <v>7793</v>
      </c>
      <c r="H1530" s="49" t="s">
        <v>7500</v>
      </c>
      <c r="I1530" s="50" t="s">
        <v>7501</v>
      </c>
      <c r="J1530" s="48" t="s">
        <v>7511</v>
      </c>
      <c r="K1530" s="65">
        <v>6</v>
      </c>
      <c r="L1530" s="50" t="s">
        <v>7502</v>
      </c>
    </row>
    <row r="1531" spans="1:12">
      <c r="A1531" s="45" t="s">
        <v>9554</v>
      </c>
      <c r="B1531" s="46"/>
      <c r="C1531" s="47">
        <v>71.97</v>
      </c>
      <c r="D1531" s="47">
        <f t="shared" si="33"/>
        <v>0</v>
      </c>
      <c r="E1531" s="48" t="s">
        <v>9139</v>
      </c>
      <c r="F1531" s="49" t="s">
        <v>7545</v>
      </c>
      <c r="G1531" s="49" t="s">
        <v>7863</v>
      </c>
      <c r="H1531" s="49" t="s">
        <v>7864</v>
      </c>
      <c r="I1531" s="50" t="s">
        <v>7501</v>
      </c>
      <c r="J1531" s="48" t="s">
        <v>7502</v>
      </c>
      <c r="K1531" s="50">
        <v>12</v>
      </c>
      <c r="L1531" s="50" t="s">
        <v>7502</v>
      </c>
    </row>
    <row r="1532" spans="1:12">
      <c r="A1532" s="45" t="s">
        <v>9555</v>
      </c>
      <c r="B1532" s="46"/>
      <c r="C1532" s="47">
        <v>53.82</v>
      </c>
      <c r="D1532" s="47">
        <f t="shared" si="33"/>
        <v>0</v>
      </c>
      <c r="E1532" s="48" t="s">
        <v>9139</v>
      </c>
      <c r="F1532" s="49" t="s">
        <v>7545</v>
      </c>
      <c r="G1532" s="49" t="s">
        <v>7863</v>
      </c>
      <c r="H1532" s="49" t="s">
        <v>7864</v>
      </c>
      <c r="I1532" s="50" t="s">
        <v>7501</v>
      </c>
      <c r="J1532" s="48" t="s">
        <v>7511</v>
      </c>
      <c r="K1532" s="50">
        <v>6</v>
      </c>
      <c r="L1532" s="50" t="s">
        <v>7502</v>
      </c>
    </row>
    <row r="1533" spans="1:12">
      <c r="A1533" s="45" t="s">
        <v>9556</v>
      </c>
      <c r="B1533" s="46"/>
      <c r="C1533" s="47">
        <v>64.180000000000007</v>
      </c>
      <c r="D1533" s="47">
        <f t="shared" si="33"/>
        <v>0</v>
      </c>
      <c r="E1533" s="48" t="s">
        <v>9557</v>
      </c>
      <c r="F1533" s="49" t="s">
        <v>7545</v>
      </c>
      <c r="G1533" s="49" t="s">
        <v>7860</v>
      </c>
      <c r="H1533" s="49" t="s">
        <v>7821</v>
      </c>
      <c r="I1533" s="50" t="s">
        <v>7501</v>
      </c>
      <c r="J1533" s="48" t="s">
        <v>7502</v>
      </c>
      <c r="K1533" s="50">
        <v>12</v>
      </c>
      <c r="L1533" s="50" t="s">
        <v>7502</v>
      </c>
    </row>
    <row r="1534" spans="1:12">
      <c r="A1534" s="45" t="s">
        <v>9558</v>
      </c>
      <c r="B1534" s="46"/>
      <c r="C1534" s="47">
        <v>22.01</v>
      </c>
      <c r="D1534" s="47">
        <f t="shared" si="33"/>
        <v>0</v>
      </c>
      <c r="E1534" s="48" t="s">
        <v>8054</v>
      </c>
      <c r="F1534" s="49" t="s">
        <v>7645</v>
      </c>
      <c r="G1534" s="49" t="s">
        <v>7817</v>
      </c>
      <c r="H1534" s="49" t="s">
        <v>7552</v>
      </c>
      <c r="I1534" s="50" t="s">
        <v>7501</v>
      </c>
      <c r="J1534" s="48" t="s">
        <v>7647</v>
      </c>
      <c r="K1534" s="50">
        <v>4</v>
      </c>
      <c r="L1534" s="50" t="s">
        <v>7502</v>
      </c>
    </row>
    <row r="1535" spans="1:12">
      <c r="A1535" s="45" t="s">
        <v>9559</v>
      </c>
      <c r="B1535" s="46"/>
      <c r="C1535" s="47">
        <v>83.15</v>
      </c>
      <c r="D1535" s="47">
        <f t="shared" si="33"/>
        <v>0</v>
      </c>
      <c r="E1535" s="48" t="s">
        <v>8064</v>
      </c>
      <c r="F1535" s="49" t="s">
        <v>7741</v>
      </c>
      <c r="G1535" s="49" t="s">
        <v>7526</v>
      </c>
      <c r="H1535" s="49" t="s">
        <v>7500</v>
      </c>
      <c r="I1535" s="50" t="s">
        <v>7501</v>
      </c>
      <c r="J1535" s="48" t="s">
        <v>7502</v>
      </c>
      <c r="K1535" s="50">
        <v>12</v>
      </c>
      <c r="L1535" s="50" t="s">
        <v>7502</v>
      </c>
    </row>
    <row r="1536" spans="1:12">
      <c r="A1536" s="45" t="s">
        <v>9560</v>
      </c>
      <c r="B1536" s="46"/>
      <c r="C1536" s="47">
        <v>22.01</v>
      </c>
      <c r="D1536" s="47">
        <f t="shared" si="33"/>
        <v>0</v>
      </c>
      <c r="E1536" s="48" t="s">
        <v>8051</v>
      </c>
      <c r="F1536" s="49" t="s">
        <v>7645</v>
      </c>
      <c r="G1536" s="49" t="s">
        <v>7817</v>
      </c>
      <c r="H1536" s="49" t="s">
        <v>7552</v>
      </c>
      <c r="I1536" s="50" t="s">
        <v>7501</v>
      </c>
      <c r="J1536" s="48" t="s">
        <v>7511</v>
      </c>
      <c r="K1536" s="65">
        <v>6</v>
      </c>
      <c r="L1536" s="50" t="s">
        <v>7502</v>
      </c>
    </row>
    <row r="1537" spans="1:12">
      <c r="A1537" s="45" t="s">
        <v>9561</v>
      </c>
      <c r="B1537" s="46"/>
      <c r="C1537" s="47">
        <v>76.77</v>
      </c>
      <c r="D1537" s="47">
        <f t="shared" si="33"/>
        <v>0</v>
      </c>
      <c r="E1537" s="48" t="s">
        <v>9143</v>
      </c>
      <c r="F1537" s="49" t="s">
        <v>2</v>
      </c>
      <c r="G1537" s="49" t="s">
        <v>7793</v>
      </c>
      <c r="H1537" s="49" t="s">
        <v>7500</v>
      </c>
      <c r="I1537" s="50" t="s">
        <v>7501</v>
      </c>
      <c r="J1537" s="48" t="s">
        <v>7647</v>
      </c>
      <c r="K1537" s="65">
        <v>4</v>
      </c>
      <c r="L1537" s="50" t="s">
        <v>7502</v>
      </c>
    </row>
    <row r="1538" spans="1:12">
      <c r="A1538" s="45" t="s">
        <v>9562</v>
      </c>
      <c r="B1538" s="46"/>
      <c r="C1538" s="47">
        <v>59.97</v>
      </c>
      <c r="D1538" s="47">
        <f t="shared" si="33"/>
        <v>0</v>
      </c>
      <c r="E1538" s="48" t="s">
        <v>7971</v>
      </c>
      <c r="F1538" s="49" t="s">
        <v>7523</v>
      </c>
      <c r="G1538" s="49" t="s">
        <v>7972</v>
      </c>
      <c r="H1538" s="49" t="s">
        <v>7500</v>
      </c>
      <c r="I1538" s="50" t="s">
        <v>7501</v>
      </c>
      <c r="J1538" s="48" t="s">
        <v>7511</v>
      </c>
      <c r="K1538" s="50">
        <v>8</v>
      </c>
      <c r="L1538" s="50" t="s">
        <v>7502</v>
      </c>
    </row>
    <row r="1539" spans="1:12">
      <c r="A1539" s="45" t="s">
        <v>9563</v>
      </c>
      <c r="B1539" s="46"/>
      <c r="C1539" s="47">
        <v>44.97</v>
      </c>
      <c r="D1539" s="47">
        <f t="shared" si="33"/>
        <v>0</v>
      </c>
      <c r="E1539" s="48" t="s">
        <v>7598</v>
      </c>
      <c r="F1539" s="49" t="s">
        <v>7523</v>
      </c>
      <c r="G1539" s="49" t="s">
        <v>7499</v>
      </c>
      <c r="H1539" s="49" t="s">
        <v>7500</v>
      </c>
      <c r="I1539" s="50" t="s">
        <v>7501</v>
      </c>
      <c r="J1539" s="48" t="s">
        <v>7511</v>
      </c>
      <c r="K1539" s="50">
        <v>8</v>
      </c>
      <c r="L1539" s="50" t="s">
        <v>7502</v>
      </c>
    </row>
    <row r="1540" spans="1:12">
      <c r="A1540" s="51" t="s">
        <v>9564</v>
      </c>
      <c r="B1540" s="43"/>
      <c r="C1540" s="58">
        <v>261.7</v>
      </c>
      <c r="D1540" s="47">
        <f t="shared" si="33"/>
        <v>0</v>
      </c>
      <c r="E1540" s="52" t="s">
        <v>7525</v>
      </c>
      <c r="F1540" s="52" t="s">
        <v>7651</v>
      </c>
      <c r="G1540" s="52" t="s">
        <v>7526</v>
      </c>
      <c r="H1540" s="52" t="s">
        <v>7500</v>
      </c>
      <c r="I1540" s="53" t="s">
        <v>7501</v>
      </c>
      <c r="J1540" s="54" t="s">
        <v>7502</v>
      </c>
      <c r="K1540" s="55">
        <v>13</v>
      </c>
      <c r="L1540" s="53" t="s">
        <v>7502</v>
      </c>
    </row>
    <row r="1541" spans="1:12">
      <c r="A1541" s="45" t="s">
        <v>9565</v>
      </c>
      <c r="B1541" s="46"/>
      <c r="C1541" s="47">
        <v>45.59</v>
      </c>
      <c r="D1541" s="47">
        <f t="shared" si="33"/>
        <v>0</v>
      </c>
      <c r="E1541" s="48" t="s">
        <v>9330</v>
      </c>
      <c r="F1541" s="49" t="s">
        <v>7539</v>
      </c>
      <c r="G1541" s="49" t="s">
        <v>7657</v>
      </c>
      <c r="H1541" s="49" t="s">
        <v>7782</v>
      </c>
      <c r="I1541" s="50" t="s">
        <v>7501</v>
      </c>
      <c r="J1541" s="48" t="s">
        <v>7502</v>
      </c>
      <c r="K1541" s="50">
        <v>12</v>
      </c>
      <c r="L1541" s="50" t="s">
        <v>7502</v>
      </c>
    </row>
    <row r="1542" spans="1:12">
      <c r="A1542" s="51" t="s">
        <v>9566</v>
      </c>
      <c r="B1542" s="43"/>
      <c r="C1542" s="58">
        <v>41.98</v>
      </c>
      <c r="D1542" s="47">
        <f t="shared" si="33"/>
        <v>0</v>
      </c>
      <c r="E1542" s="52" t="s">
        <v>9567</v>
      </c>
      <c r="F1542" s="52" t="s">
        <v>7590</v>
      </c>
      <c r="G1542" s="52" t="s">
        <v>7817</v>
      </c>
      <c r="H1542" s="52" t="s">
        <v>7552</v>
      </c>
      <c r="I1542" s="53" t="s">
        <v>7501</v>
      </c>
      <c r="J1542" s="54" t="s">
        <v>7647</v>
      </c>
      <c r="K1542" s="55">
        <v>4</v>
      </c>
      <c r="L1542" s="53" t="s">
        <v>7502</v>
      </c>
    </row>
    <row r="1543" spans="1:12">
      <c r="A1543" s="45" t="s">
        <v>9568</v>
      </c>
      <c r="B1543" s="46"/>
      <c r="C1543" s="47">
        <v>47.1</v>
      </c>
      <c r="D1543" s="47">
        <f t="shared" si="33"/>
        <v>0</v>
      </c>
      <c r="E1543" s="48" t="s">
        <v>7859</v>
      </c>
      <c r="F1543" s="49" t="s">
        <v>7498</v>
      </c>
      <c r="G1543" s="49" t="s">
        <v>7860</v>
      </c>
      <c r="H1543" s="49" t="s">
        <v>7821</v>
      </c>
      <c r="I1543" s="50" t="s">
        <v>7501</v>
      </c>
      <c r="J1543" s="48" t="s">
        <v>7502</v>
      </c>
      <c r="K1543" s="50">
        <v>12</v>
      </c>
      <c r="L1543" s="50" t="s">
        <v>7502</v>
      </c>
    </row>
    <row r="1544" spans="1:12">
      <c r="A1544" s="45" t="s">
        <v>9569</v>
      </c>
      <c r="B1544" s="46"/>
      <c r="C1544" s="47">
        <v>169.24</v>
      </c>
      <c r="D1544" s="47">
        <f t="shared" si="33"/>
        <v>0</v>
      </c>
      <c r="E1544" s="48" t="s">
        <v>9570</v>
      </c>
      <c r="F1544" s="49" t="s">
        <v>7498</v>
      </c>
      <c r="G1544" s="49" t="s">
        <v>7817</v>
      </c>
      <c r="H1544" s="49" t="s">
        <v>7552</v>
      </c>
      <c r="I1544" s="50" t="s">
        <v>7501</v>
      </c>
      <c r="J1544" s="48" t="s">
        <v>7534</v>
      </c>
      <c r="K1544" s="50">
        <v>52</v>
      </c>
      <c r="L1544" s="50" t="s">
        <v>7534</v>
      </c>
    </row>
    <row r="1545" spans="1:12">
      <c r="A1545" s="45" t="s">
        <v>9571</v>
      </c>
      <c r="B1545" s="46"/>
      <c r="C1545" s="47">
        <v>29.85</v>
      </c>
      <c r="D1545" s="47">
        <f t="shared" si="33"/>
        <v>0</v>
      </c>
      <c r="E1545" s="48" t="s">
        <v>7530</v>
      </c>
      <c r="F1545" s="49" t="s">
        <v>7531</v>
      </c>
      <c r="G1545" s="49" t="s">
        <v>7499</v>
      </c>
      <c r="H1545" s="49" t="s">
        <v>7500</v>
      </c>
      <c r="I1545" s="50" t="s">
        <v>7501</v>
      </c>
      <c r="J1545" s="48" t="s">
        <v>7502</v>
      </c>
      <c r="K1545" s="50">
        <v>8</v>
      </c>
      <c r="L1545" s="50" t="s">
        <v>7502</v>
      </c>
    </row>
    <row r="1546" spans="1:12">
      <c r="A1546" s="45" t="s">
        <v>9572</v>
      </c>
      <c r="B1546" s="46"/>
      <c r="C1546" s="47">
        <v>51.9</v>
      </c>
      <c r="D1546" s="47">
        <f t="shared" si="33"/>
        <v>0</v>
      </c>
      <c r="E1546" s="48" t="s">
        <v>8056</v>
      </c>
      <c r="F1546" s="49" t="s">
        <v>7498</v>
      </c>
      <c r="G1546" s="49" t="s">
        <v>7806</v>
      </c>
      <c r="H1546" s="49" t="s">
        <v>7552</v>
      </c>
      <c r="I1546" s="50" t="s">
        <v>7501</v>
      </c>
      <c r="J1546" s="48" t="s">
        <v>7502</v>
      </c>
      <c r="K1546" s="50">
        <v>12</v>
      </c>
      <c r="L1546" s="50" t="s">
        <v>7502</v>
      </c>
    </row>
    <row r="1547" spans="1:12">
      <c r="A1547" s="45" t="s">
        <v>9573</v>
      </c>
      <c r="B1547" s="47"/>
      <c r="C1547" s="47">
        <v>14.29</v>
      </c>
      <c r="D1547" s="47">
        <f t="shared" si="33"/>
        <v>0</v>
      </c>
      <c r="E1547" s="48" t="s">
        <v>8701</v>
      </c>
      <c r="F1547" s="49" t="s">
        <v>7498</v>
      </c>
      <c r="G1547" s="49" t="s">
        <v>7817</v>
      </c>
      <c r="H1547" s="49" t="s">
        <v>7552</v>
      </c>
      <c r="I1547" s="50" t="s">
        <v>7501</v>
      </c>
      <c r="J1547" s="48" t="s">
        <v>7839</v>
      </c>
      <c r="K1547" s="50">
        <v>1</v>
      </c>
      <c r="L1547" s="50" t="s">
        <v>7502</v>
      </c>
    </row>
    <row r="1548" spans="1:12">
      <c r="A1548" s="45" t="s">
        <v>9574</v>
      </c>
      <c r="B1548" s="46"/>
      <c r="C1548" s="47">
        <v>60.94</v>
      </c>
      <c r="D1548" s="47">
        <f t="shared" si="33"/>
        <v>0</v>
      </c>
      <c r="E1548" s="48" t="s">
        <v>8701</v>
      </c>
      <c r="F1548" s="49" t="s">
        <v>7531</v>
      </c>
      <c r="G1548" s="49" t="s">
        <v>7817</v>
      </c>
      <c r="H1548" s="49" t="s">
        <v>7552</v>
      </c>
      <c r="I1548" s="50" t="s">
        <v>7501</v>
      </c>
      <c r="J1548" s="48" t="s">
        <v>7502</v>
      </c>
      <c r="K1548" s="50">
        <v>12</v>
      </c>
      <c r="L1548" s="50" t="s">
        <v>7502</v>
      </c>
    </row>
    <row r="1549" spans="1:12">
      <c r="A1549" s="45" t="s">
        <v>9575</v>
      </c>
      <c r="B1549" s="46"/>
      <c r="C1549" s="47">
        <v>30</v>
      </c>
      <c r="D1549" s="47">
        <f t="shared" si="33"/>
        <v>0</v>
      </c>
      <c r="E1549" s="48" t="s">
        <v>8056</v>
      </c>
      <c r="F1549" s="49" t="s">
        <v>7557</v>
      </c>
      <c r="G1549" s="49" t="s">
        <v>7806</v>
      </c>
      <c r="H1549" s="49" t="s">
        <v>7552</v>
      </c>
      <c r="I1549" s="50" t="s">
        <v>7501</v>
      </c>
      <c r="J1549" s="48" t="s">
        <v>7502</v>
      </c>
      <c r="K1549" s="50">
        <v>12</v>
      </c>
      <c r="L1549" s="50" t="s">
        <v>7502</v>
      </c>
    </row>
    <row r="1550" spans="1:12">
      <c r="A1550" s="45" t="s">
        <v>9576</v>
      </c>
      <c r="B1550" s="46"/>
      <c r="C1550" s="47">
        <v>119.97</v>
      </c>
      <c r="D1550" s="47">
        <f t="shared" si="33"/>
        <v>0</v>
      </c>
      <c r="E1550" s="48" t="s">
        <v>7790</v>
      </c>
      <c r="F1550" s="49" t="s">
        <v>2</v>
      </c>
      <c r="G1550" s="49" t="s">
        <v>7526</v>
      </c>
      <c r="H1550" s="49" t="s">
        <v>7500</v>
      </c>
      <c r="I1550" s="50" t="s">
        <v>7501</v>
      </c>
      <c r="J1550" s="48" t="s">
        <v>7502</v>
      </c>
      <c r="K1550" s="50">
        <v>13</v>
      </c>
      <c r="L1550" s="50" t="s">
        <v>7502</v>
      </c>
    </row>
    <row r="1551" spans="1:12">
      <c r="A1551" s="45" t="s">
        <v>9577</v>
      </c>
      <c r="B1551" s="46"/>
      <c r="C1551" s="47">
        <v>59.85</v>
      </c>
      <c r="D1551" s="47">
        <f t="shared" si="33"/>
        <v>0</v>
      </c>
      <c r="E1551" s="48" t="s">
        <v>8158</v>
      </c>
      <c r="F1551" s="49" t="s">
        <v>7505</v>
      </c>
      <c r="G1551" s="49" t="s">
        <v>7499</v>
      </c>
      <c r="H1551" s="49" t="s">
        <v>7500</v>
      </c>
      <c r="I1551" s="50" t="s">
        <v>7501</v>
      </c>
      <c r="J1551" s="48" t="s">
        <v>7511</v>
      </c>
      <c r="K1551" s="50">
        <v>6</v>
      </c>
      <c r="L1551" s="50" t="s">
        <v>7502</v>
      </c>
    </row>
    <row r="1552" spans="1:12">
      <c r="A1552" s="51" t="s">
        <v>9578</v>
      </c>
      <c r="B1552" s="43"/>
      <c r="C1552" s="47">
        <v>59.97</v>
      </c>
      <c r="D1552" s="47">
        <f t="shared" si="33"/>
        <v>0</v>
      </c>
      <c r="E1552" s="52" t="s">
        <v>9062</v>
      </c>
      <c r="F1552" s="52" t="s">
        <v>7505</v>
      </c>
      <c r="G1552" s="52" t="s">
        <v>7960</v>
      </c>
      <c r="H1552" s="52" t="s">
        <v>7821</v>
      </c>
      <c r="I1552" s="53" t="s">
        <v>7501</v>
      </c>
      <c r="J1552" s="54" t="s">
        <v>7502</v>
      </c>
      <c r="K1552" s="55">
        <v>12</v>
      </c>
      <c r="L1552" s="53" t="s">
        <v>7502</v>
      </c>
    </row>
    <row r="1553" spans="1:12">
      <c r="A1553" s="45" t="s">
        <v>9579</v>
      </c>
      <c r="B1553" s="46"/>
      <c r="C1553" s="47">
        <v>89.97</v>
      </c>
      <c r="D1553" s="47">
        <f t="shared" si="33"/>
        <v>0</v>
      </c>
      <c r="E1553" s="48" t="s">
        <v>8346</v>
      </c>
      <c r="F1553" s="49" t="s">
        <v>7498</v>
      </c>
      <c r="G1553" s="49" t="s">
        <v>7972</v>
      </c>
      <c r="H1553" s="49" t="s">
        <v>7500</v>
      </c>
      <c r="I1553" s="50" t="s">
        <v>7501</v>
      </c>
      <c r="J1553" s="48" t="s">
        <v>7502</v>
      </c>
      <c r="K1553" s="76">
        <v>12</v>
      </c>
      <c r="L1553" s="50" t="s">
        <v>7502</v>
      </c>
    </row>
    <row r="1554" spans="1:12">
      <c r="A1554" s="45" t="s">
        <v>9580</v>
      </c>
      <c r="B1554" s="46"/>
      <c r="C1554" s="47">
        <v>146.25</v>
      </c>
      <c r="D1554" s="47">
        <f t="shared" si="33"/>
        <v>0</v>
      </c>
      <c r="E1554" s="48" t="s">
        <v>7812</v>
      </c>
      <c r="F1554" s="49" t="s">
        <v>7651</v>
      </c>
      <c r="G1554" s="49" t="s">
        <v>7526</v>
      </c>
      <c r="H1554" s="49" t="s">
        <v>7500</v>
      </c>
      <c r="I1554" s="50" t="s">
        <v>7501</v>
      </c>
      <c r="J1554" s="48" t="s">
        <v>7502</v>
      </c>
      <c r="K1554" s="50">
        <v>12</v>
      </c>
      <c r="L1554" s="50" t="s">
        <v>7502</v>
      </c>
    </row>
    <row r="1555" spans="1:12">
      <c r="A1555" s="45" t="s">
        <v>9581</v>
      </c>
      <c r="B1555" s="46"/>
      <c r="C1555" s="47">
        <v>300.22000000000003</v>
      </c>
      <c r="D1555" s="47">
        <f t="shared" si="33"/>
        <v>0</v>
      </c>
      <c r="E1555" s="48" t="s">
        <v>8377</v>
      </c>
      <c r="F1555" s="49" t="s">
        <v>7651</v>
      </c>
      <c r="G1555" s="49" t="s">
        <v>7526</v>
      </c>
      <c r="H1555" s="49" t="s">
        <v>7500</v>
      </c>
      <c r="I1555" s="50" t="s">
        <v>7501</v>
      </c>
      <c r="J1555" s="48" t="s">
        <v>7534</v>
      </c>
      <c r="K1555" s="50">
        <v>52</v>
      </c>
      <c r="L1555" s="50" t="s">
        <v>7534</v>
      </c>
    </row>
    <row r="1556" spans="1:12">
      <c r="A1556" s="45" t="s">
        <v>9582</v>
      </c>
      <c r="B1556" s="46"/>
      <c r="C1556" s="47">
        <v>110.02</v>
      </c>
      <c r="D1556" s="47">
        <f t="shared" si="33"/>
        <v>0</v>
      </c>
      <c r="E1556" s="48" t="s">
        <v>8163</v>
      </c>
      <c r="F1556" s="49" t="s">
        <v>7531</v>
      </c>
      <c r="G1556" s="49" t="s">
        <v>7820</v>
      </c>
      <c r="H1556" s="49" t="s">
        <v>7821</v>
      </c>
      <c r="I1556" s="50" t="s">
        <v>7501</v>
      </c>
      <c r="J1556" s="48" t="s">
        <v>7502</v>
      </c>
      <c r="K1556" s="50">
        <v>12</v>
      </c>
      <c r="L1556" s="50" t="s">
        <v>7502</v>
      </c>
    </row>
    <row r="1557" spans="1:12">
      <c r="A1557" s="45" t="s">
        <v>9583</v>
      </c>
      <c r="B1557" s="46"/>
      <c r="C1557" s="47">
        <v>202.5</v>
      </c>
      <c r="D1557" s="47">
        <f t="shared" si="33"/>
        <v>0</v>
      </c>
      <c r="E1557" s="48" t="s">
        <v>8141</v>
      </c>
      <c r="F1557" s="49" t="s">
        <v>7753</v>
      </c>
      <c r="G1557" s="49" t="s">
        <v>7499</v>
      </c>
      <c r="H1557" s="49" t="s">
        <v>7500</v>
      </c>
      <c r="I1557" s="50" t="s">
        <v>7501</v>
      </c>
      <c r="J1557" s="48" t="s">
        <v>7502</v>
      </c>
      <c r="K1557" s="50">
        <v>10</v>
      </c>
      <c r="L1557" s="50" t="s">
        <v>7502</v>
      </c>
    </row>
    <row r="1558" spans="1:12">
      <c r="A1558" s="57" t="s">
        <v>9584</v>
      </c>
      <c r="B1558" s="46"/>
      <c r="C1558" s="47">
        <v>26.97</v>
      </c>
      <c r="D1558" s="47">
        <f t="shared" si="33"/>
        <v>0</v>
      </c>
      <c r="E1558" s="49" t="s">
        <v>7530</v>
      </c>
      <c r="F1558" s="49" t="s">
        <v>7498</v>
      </c>
      <c r="G1558" s="49" t="s">
        <v>7499</v>
      </c>
      <c r="H1558" s="49" t="s">
        <v>7552</v>
      </c>
      <c r="I1558" s="50" t="s">
        <v>7501</v>
      </c>
      <c r="J1558" s="48" t="s">
        <v>7511</v>
      </c>
      <c r="K1558" s="50">
        <v>6</v>
      </c>
      <c r="L1558" s="50" t="s">
        <v>7502</v>
      </c>
    </row>
    <row r="1559" spans="1:12">
      <c r="A1559" s="45" t="s">
        <v>9585</v>
      </c>
      <c r="B1559" s="46"/>
      <c r="C1559" s="47">
        <v>29.97</v>
      </c>
      <c r="D1559" s="47">
        <f t="shared" si="33"/>
        <v>0</v>
      </c>
      <c r="E1559" s="48" t="s">
        <v>9586</v>
      </c>
      <c r="F1559" s="49" t="s">
        <v>7513</v>
      </c>
      <c r="G1559" s="49" t="s">
        <v>7499</v>
      </c>
      <c r="H1559" s="49" t="s">
        <v>7500</v>
      </c>
      <c r="I1559" s="50" t="s">
        <v>7501</v>
      </c>
      <c r="J1559" s="48" t="s">
        <v>7511</v>
      </c>
      <c r="K1559" s="50">
        <v>6</v>
      </c>
      <c r="L1559" s="50" t="s">
        <v>7502</v>
      </c>
    </row>
    <row r="1560" spans="1:12">
      <c r="A1560" s="45" t="s">
        <v>9587</v>
      </c>
      <c r="B1560" s="46"/>
      <c r="C1560" s="47">
        <v>17.059999999999999</v>
      </c>
      <c r="D1560" s="47">
        <f t="shared" si="33"/>
        <v>0</v>
      </c>
      <c r="E1560" s="48" t="s">
        <v>9588</v>
      </c>
      <c r="F1560" s="49" t="s">
        <v>7513</v>
      </c>
      <c r="G1560" s="49" t="s">
        <v>7793</v>
      </c>
      <c r="H1560" s="49" t="s">
        <v>7500</v>
      </c>
      <c r="I1560" s="50" t="s">
        <v>7501</v>
      </c>
      <c r="J1560" s="48" t="s">
        <v>7647</v>
      </c>
      <c r="K1560" s="50">
        <v>4</v>
      </c>
      <c r="L1560" s="50" t="s">
        <v>7502</v>
      </c>
    </row>
    <row r="1561" spans="1:12">
      <c r="A1561" s="45" t="s">
        <v>9589</v>
      </c>
      <c r="B1561" s="46"/>
      <c r="C1561" s="47">
        <v>194.97</v>
      </c>
      <c r="D1561" s="47">
        <f t="shared" si="33"/>
        <v>0</v>
      </c>
      <c r="E1561" s="49" t="s">
        <v>7790</v>
      </c>
      <c r="F1561" s="49" t="s">
        <v>7702</v>
      </c>
      <c r="G1561" s="49" t="s">
        <v>7526</v>
      </c>
      <c r="H1561" s="49" t="s">
        <v>7500</v>
      </c>
      <c r="I1561" s="50" t="s">
        <v>7501</v>
      </c>
      <c r="J1561" s="48" t="s">
        <v>7502</v>
      </c>
      <c r="K1561" s="50">
        <v>13</v>
      </c>
      <c r="L1561" s="50" t="s">
        <v>7502</v>
      </c>
    </row>
    <row r="1562" spans="1:12">
      <c r="A1562" s="45" t="s">
        <v>9590</v>
      </c>
      <c r="B1562" s="46"/>
      <c r="C1562" s="47">
        <v>324.95</v>
      </c>
      <c r="D1562" s="47">
        <f t="shared" si="33"/>
        <v>0</v>
      </c>
      <c r="E1562" s="48" t="s">
        <v>7810</v>
      </c>
      <c r="F1562" s="49" t="s">
        <v>7702</v>
      </c>
      <c r="G1562" s="49" t="s">
        <v>7526</v>
      </c>
      <c r="H1562" s="49" t="s">
        <v>7500</v>
      </c>
      <c r="I1562" s="50" t="s">
        <v>7501</v>
      </c>
      <c r="J1562" s="48" t="s">
        <v>7502</v>
      </c>
      <c r="K1562" s="50">
        <v>13</v>
      </c>
      <c r="L1562" s="50" t="s">
        <v>7502</v>
      </c>
    </row>
    <row r="1563" spans="1:12" ht="25.5">
      <c r="A1563" s="51" t="s">
        <v>9591</v>
      </c>
      <c r="B1563" s="43"/>
      <c r="C1563" s="72">
        <v>224.51</v>
      </c>
      <c r="D1563" s="47">
        <f t="shared" si="33"/>
        <v>0</v>
      </c>
      <c r="E1563" s="61" t="s">
        <v>7810</v>
      </c>
      <c r="F1563" s="61" t="s">
        <v>7702</v>
      </c>
      <c r="G1563" s="61" t="s">
        <v>7526</v>
      </c>
      <c r="H1563" s="61" t="s">
        <v>7500</v>
      </c>
      <c r="I1563" s="62" t="s">
        <v>7501</v>
      </c>
      <c r="J1563" s="61" t="s">
        <v>7502</v>
      </c>
      <c r="K1563" s="64">
        <v>13</v>
      </c>
      <c r="L1563" s="62" t="s">
        <v>7502</v>
      </c>
    </row>
    <row r="1564" spans="1:12">
      <c r="A1564" s="45" t="s">
        <v>9592</v>
      </c>
      <c r="B1564" s="46"/>
      <c r="C1564" s="47">
        <v>63.93</v>
      </c>
      <c r="D1564" s="47">
        <f t="shared" ref="D1564:D1597" si="34">B1564*C1564</f>
        <v>0</v>
      </c>
      <c r="E1564" s="48" t="s">
        <v>8357</v>
      </c>
      <c r="F1564" s="49" t="s">
        <v>7498</v>
      </c>
      <c r="G1564" s="49" t="s">
        <v>7972</v>
      </c>
      <c r="H1564" s="49" t="s">
        <v>7500</v>
      </c>
      <c r="I1564" s="50" t="s">
        <v>7501</v>
      </c>
      <c r="J1564" s="48" t="s">
        <v>7502</v>
      </c>
      <c r="K1564" s="50">
        <v>12</v>
      </c>
      <c r="L1564" s="50" t="s">
        <v>7502</v>
      </c>
    </row>
    <row r="1565" spans="1:12">
      <c r="A1565" s="45" t="s">
        <v>9593</v>
      </c>
      <c r="B1565" s="47"/>
      <c r="C1565" s="47">
        <v>12.79</v>
      </c>
      <c r="D1565" s="47">
        <f t="shared" si="34"/>
        <v>0</v>
      </c>
      <c r="E1565" s="48" t="s">
        <v>8357</v>
      </c>
      <c r="F1565" s="49" t="s">
        <v>7505</v>
      </c>
      <c r="G1565" s="49" t="s">
        <v>7972</v>
      </c>
      <c r="H1565" s="49" t="s">
        <v>7500</v>
      </c>
      <c r="I1565" s="50" t="s">
        <v>7501</v>
      </c>
      <c r="J1565" s="48" t="s">
        <v>7852</v>
      </c>
      <c r="K1565" s="50">
        <v>1</v>
      </c>
      <c r="L1565" s="50" t="str">
        <f>IF(J1565="Weekly","Weekly",IF(J1565="Biweekly","Weekly","Monthly"))</f>
        <v>Monthly</v>
      </c>
    </row>
    <row r="1566" spans="1:12">
      <c r="A1566" s="45" t="s">
        <v>9594</v>
      </c>
      <c r="B1566" s="46"/>
      <c r="C1566" s="47">
        <v>36.22</v>
      </c>
      <c r="D1566" s="47">
        <f t="shared" si="34"/>
        <v>0</v>
      </c>
      <c r="E1566" s="48" t="s">
        <v>8357</v>
      </c>
      <c r="F1566" s="49" t="s">
        <v>7531</v>
      </c>
      <c r="G1566" s="49" t="s">
        <v>7972</v>
      </c>
      <c r="H1566" s="49" t="s">
        <v>7500</v>
      </c>
      <c r="I1566" s="50" t="s">
        <v>7501</v>
      </c>
      <c r="J1566" s="48" t="s">
        <v>7511</v>
      </c>
      <c r="K1566" s="50">
        <v>6</v>
      </c>
      <c r="L1566" s="50" t="s">
        <v>7502</v>
      </c>
    </row>
    <row r="1567" spans="1:12">
      <c r="A1567" s="45" t="s">
        <v>9595</v>
      </c>
      <c r="B1567" s="47"/>
      <c r="C1567" s="47">
        <v>8.51</v>
      </c>
      <c r="D1567" s="47">
        <f t="shared" si="34"/>
        <v>0</v>
      </c>
      <c r="E1567" s="48" t="s">
        <v>8357</v>
      </c>
      <c r="F1567" s="49" t="s">
        <v>7505</v>
      </c>
      <c r="G1567" s="49" t="s">
        <v>7972</v>
      </c>
      <c r="H1567" s="49" t="s">
        <v>7500</v>
      </c>
      <c r="I1567" s="50" t="s">
        <v>7501</v>
      </c>
      <c r="J1567" s="48" t="s">
        <v>7852</v>
      </c>
      <c r="K1567" s="50">
        <v>1</v>
      </c>
      <c r="L1567" s="50" t="str">
        <f>IF(J1567="Weekly","Weekly",IF(J1567="Biweekly","Weekly","Monthly"))</f>
        <v>Monthly</v>
      </c>
    </row>
    <row r="1568" spans="1:12">
      <c r="A1568" s="45" t="s">
        <v>9596</v>
      </c>
      <c r="B1568" s="47"/>
      <c r="C1568" s="47">
        <v>19.18</v>
      </c>
      <c r="D1568" s="47">
        <f t="shared" si="34"/>
        <v>0</v>
      </c>
      <c r="E1568" s="48" t="s">
        <v>8357</v>
      </c>
      <c r="F1568" s="49" t="s">
        <v>7590</v>
      </c>
      <c r="G1568" s="49" t="s">
        <v>7972</v>
      </c>
      <c r="H1568" s="49" t="s">
        <v>7500</v>
      </c>
      <c r="I1568" s="50" t="s">
        <v>7501</v>
      </c>
      <c r="J1568" s="48" t="s">
        <v>7852</v>
      </c>
      <c r="K1568" s="50">
        <v>1</v>
      </c>
      <c r="L1568" s="50" t="str">
        <f>IF(J1568="Weekly","Weekly",IF(J1568="Biweekly","Weekly","Monthly"))</f>
        <v>Monthly</v>
      </c>
    </row>
    <row r="1569" spans="1:12">
      <c r="A1569" s="45" t="s">
        <v>9597</v>
      </c>
      <c r="B1569" s="46"/>
      <c r="C1569" s="47">
        <v>14.9</v>
      </c>
      <c r="D1569" s="47">
        <f t="shared" si="34"/>
        <v>0</v>
      </c>
      <c r="E1569" s="48" t="s">
        <v>8357</v>
      </c>
      <c r="F1569" s="49" t="s">
        <v>7498</v>
      </c>
      <c r="G1569" s="49" t="s">
        <v>7972</v>
      </c>
      <c r="H1569" s="49" t="s">
        <v>7500</v>
      </c>
      <c r="I1569" s="50" t="s">
        <v>7501</v>
      </c>
      <c r="J1569" s="48" t="s">
        <v>7839</v>
      </c>
      <c r="K1569" s="50">
        <v>2</v>
      </c>
      <c r="L1569" s="50" t="s">
        <v>7502</v>
      </c>
    </row>
    <row r="1570" spans="1:12">
      <c r="A1570" s="45" t="s">
        <v>9598</v>
      </c>
      <c r="B1570" s="46"/>
      <c r="C1570" s="47">
        <v>89.97</v>
      </c>
      <c r="D1570" s="47">
        <f t="shared" si="34"/>
        <v>0</v>
      </c>
      <c r="E1570" s="48" t="s">
        <v>8346</v>
      </c>
      <c r="F1570" s="49" t="s">
        <v>7498</v>
      </c>
      <c r="G1570" s="49" t="s">
        <v>7972</v>
      </c>
      <c r="H1570" s="49" t="s">
        <v>7500</v>
      </c>
      <c r="I1570" s="50" t="s">
        <v>7501</v>
      </c>
      <c r="J1570" s="48" t="s">
        <v>7502</v>
      </c>
      <c r="K1570" s="76">
        <v>12</v>
      </c>
      <c r="L1570" s="50" t="s">
        <v>7502</v>
      </c>
    </row>
    <row r="1571" spans="1:12">
      <c r="A1571" s="45" t="s">
        <v>9599</v>
      </c>
      <c r="B1571" s="46"/>
      <c r="C1571" s="47">
        <v>35.97</v>
      </c>
      <c r="D1571" s="47">
        <f t="shared" si="34"/>
        <v>0</v>
      </c>
      <c r="E1571" s="48" t="s">
        <v>7634</v>
      </c>
      <c r="F1571" s="49" t="s">
        <v>7523</v>
      </c>
      <c r="G1571" s="49" t="s">
        <v>7499</v>
      </c>
      <c r="H1571" s="49" t="s">
        <v>7500</v>
      </c>
      <c r="I1571" s="50" t="s">
        <v>7501</v>
      </c>
      <c r="J1571" s="48" t="s">
        <v>7511</v>
      </c>
      <c r="K1571" s="50">
        <v>6</v>
      </c>
      <c r="L1571" s="50" t="s">
        <v>7502</v>
      </c>
    </row>
    <row r="1572" spans="1:12">
      <c r="A1572" s="45" t="s">
        <v>9600</v>
      </c>
      <c r="B1572" s="46"/>
      <c r="C1572" s="47">
        <v>32.85</v>
      </c>
      <c r="D1572" s="47">
        <f t="shared" si="34"/>
        <v>0</v>
      </c>
      <c r="E1572" s="48" t="s">
        <v>8648</v>
      </c>
      <c r="F1572" s="49" t="s">
        <v>7753</v>
      </c>
      <c r="G1572" s="49" t="s">
        <v>8111</v>
      </c>
      <c r="H1572" s="49" t="s">
        <v>7500</v>
      </c>
      <c r="I1572" s="50" t="s">
        <v>7501</v>
      </c>
      <c r="J1572" s="48" t="s">
        <v>7511</v>
      </c>
      <c r="K1572" s="50">
        <v>6</v>
      </c>
      <c r="L1572" s="50" t="s">
        <v>7502</v>
      </c>
    </row>
    <row r="1573" spans="1:12">
      <c r="A1573" s="45" t="s">
        <v>9601</v>
      </c>
      <c r="B1573" s="46"/>
      <c r="C1573" s="47">
        <v>44.97</v>
      </c>
      <c r="D1573" s="47">
        <f t="shared" si="34"/>
        <v>0</v>
      </c>
      <c r="E1573" s="48" t="s">
        <v>7634</v>
      </c>
      <c r="F1573" s="49" t="s">
        <v>7523</v>
      </c>
      <c r="G1573" s="49" t="s">
        <v>7499</v>
      </c>
      <c r="H1573" s="49" t="s">
        <v>7500</v>
      </c>
      <c r="I1573" s="50" t="s">
        <v>7501</v>
      </c>
      <c r="J1573" s="48" t="s">
        <v>7647</v>
      </c>
      <c r="K1573" s="50">
        <v>4</v>
      </c>
      <c r="L1573" s="50" t="s">
        <v>7502</v>
      </c>
    </row>
    <row r="1574" spans="1:12">
      <c r="A1574" s="45" t="s">
        <v>9602</v>
      </c>
      <c r="B1574" s="46"/>
      <c r="C1574" s="47">
        <v>224.51</v>
      </c>
      <c r="D1574" s="47">
        <f t="shared" si="34"/>
        <v>0</v>
      </c>
      <c r="E1574" s="48" t="s">
        <v>7810</v>
      </c>
      <c r="F1574" s="49" t="s">
        <v>7586</v>
      </c>
      <c r="G1574" s="49" t="s">
        <v>7526</v>
      </c>
      <c r="H1574" s="49" t="s">
        <v>7500</v>
      </c>
      <c r="I1574" s="50" t="s">
        <v>7501</v>
      </c>
      <c r="J1574" s="48" t="s">
        <v>7502</v>
      </c>
      <c r="K1574" s="50">
        <v>12</v>
      </c>
      <c r="L1574" s="50" t="s">
        <v>7502</v>
      </c>
    </row>
    <row r="1575" spans="1:12">
      <c r="A1575" s="45" t="s">
        <v>9603</v>
      </c>
      <c r="B1575" s="46"/>
      <c r="C1575" s="47">
        <v>59.26</v>
      </c>
      <c r="D1575" s="47">
        <f t="shared" si="34"/>
        <v>0</v>
      </c>
      <c r="E1575" s="48" t="s">
        <v>9604</v>
      </c>
      <c r="F1575" s="49" t="s">
        <v>7545</v>
      </c>
      <c r="G1575" s="49" t="s">
        <v>7657</v>
      </c>
      <c r="H1575" s="49" t="s">
        <v>7500</v>
      </c>
      <c r="I1575" s="50" t="s">
        <v>7501</v>
      </c>
      <c r="J1575" s="48" t="s">
        <v>7511</v>
      </c>
      <c r="K1575" s="50">
        <v>6</v>
      </c>
      <c r="L1575" s="50" t="s">
        <v>7502</v>
      </c>
    </row>
    <row r="1576" spans="1:12">
      <c r="A1576" s="45" t="s">
        <v>9605</v>
      </c>
      <c r="B1576" s="46"/>
      <c r="C1576" s="47">
        <v>26.97</v>
      </c>
      <c r="D1576" s="47">
        <f t="shared" si="34"/>
        <v>0</v>
      </c>
      <c r="E1576" s="48" t="s">
        <v>7669</v>
      </c>
      <c r="F1576" s="49" t="s">
        <v>7523</v>
      </c>
      <c r="G1576" s="49" t="s">
        <v>7499</v>
      </c>
      <c r="H1576" s="49" t="s">
        <v>7500</v>
      </c>
      <c r="I1576" s="50" t="s">
        <v>7501</v>
      </c>
      <c r="J1576" s="48" t="s">
        <v>7502</v>
      </c>
      <c r="K1576" s="50">
        <v>10</v>
      </c>
      <c r="L1576" s="50" t="s">
        <v>7502</v>
      </c>
    </row>
    <row r="1577" spans="1:12">
      <c r="A1577" s="45" t="s">
        <v>9606</v>
      </c>
      <c r="B1577" s="46"/>
      <c r="C1577" s="47">
        <v>51.14</v>
      </c>
      <c r="D1577" s="47">
        <f t="shared" si="34"/>
        <v>0</v>
      </c>
      <c r="E1577" s="48" t="s">
        <v>9506</v>
      </c>
      <c r="F1577" s="49" t="s">
        <v>7523</v>
      </c>
      <c r="G1577" s="49" t="s">
        <v>7793</v>
      </c>
      <c r="H1577" s="49" t="s">
        <v>7500</v>
      </c>
      <c r="I1577" s="50" t="s">
        <v>7501</v>
      </c>
      <c r="J1577" s="48" t="s">
        <v>7511</v>
      </c>
      <c r="K1577" s="50">
        <v>6</v>
      </c>
      <c r="L1577" s="50" t="s">
        <v>7502</v>
      </c>
    </row>
    <row r="1578" spans="1:12">
      <c r="A1578" s="51" t="s">
        <v>9607</v>
      </c>
      <c r="B1578" s="43"/>
      <c r="C1578" s="47">
        <v>53.29</v>
      </c>
      <c r="D1578" s="47">
        <f t="shared" si="34"/>
        <v>0</v>
      </c>
      <c r="E1578" s="73" t="s">
        <v>9506</v>
      </c>
      <c r="F1578" s="74" t="s">
        <v>7505</v>
      </c>
      <c r="G1578" s="52" t="s">
        <v>7793</v>
      </c>
      <c r="H1578" s="52" t="s">
        <v>7500</v>
      </c>
      <c r="I1578" s="53" t="s">
        <v>7501</v>
      </c>
      <c r="J1578" s="52" t="s">
        <v>7647</v>
      </c>
      <c r="K1578" s="55">
        <v>4</v>
      </c>
      <c r="L1578" s="53" t="s">
        <v>7502</v>
      </c>
    </row>
    <row r="1579" spans="1:12">
      <c r="A1579" s="45" t="s">
        <v>9608</v>
      </c>
      <c r="B1579" s="46"/>
      <c r="C1579" s="47">
        <v>40.75</v>
      </c>
      <c r="D1579" s="47">
        <f t="shared" si="34"/>
        <v>0</v>
      </c>
      <c r="E1579" s="48" t="s">
        <v>8121</v>
      </c>
      <c r="F1579" s="49" t="s">
        <v>7507</v>
      </c>
      <c r="G1579" s="49" t="s">
        <v>7941</v>
      </c>
      <c r="H1579" s="49" t="s">
        <v>7500</v>
      </c>
      <c r="I1579" s="50" t="s">
        <v>7501</v>
      </c>
      <c r="J1579" s="48" t="s">
        <v>7502</v>
      </c>
      <c r="K1579" s="76">
        <v>12</v>
      </c>
      <c r="L1579" s="50" t="s">
        <v>7502</v>
      </c>
    </row>
    <row r="1580" spans="1:12">
      <c r="A1580" s="45" t="s">
        <v>9609</v>
      </c>
      <c r="B1580" s="46"/>
      <c r="C1580" s="47">
        <v>82.42</v>
      </c>
      <c r="D1580" s="47">
        <f t="shared" si="34"/>
        <v>0</v>
      </c>
      <c r="E1580" s="48" t="s">
        <v>8169</v>
      </c>
      <c r="F1580" s="49" t="s">
        <v>7539</v>
      </c>
      <c r="G1580" s="49" t="s">
        <v>7820</v>
      </c>
      <c r="H1580" s="49" t="s">
        <v>7821</v>
      </c>
      <c r="I1580" s="50" t="s">
        <v>7501</v>
      </c>
      <c r="J1580" s="48" t="s">
        <v>7502</v>
      </c>
      <c r="K1580" s="50">
        <v>12</v>
      </c>
      <c r="L1580" s="50" t="s">
        <v>7502</v>
      </c>
    </row>
    <row r="1581" spans="1:12">
      <c r="A1581" s="45" t="s">
        <v>9610</v>
      </c>
      <c r="B1581" s="46"/>
      <c r="C1581" s="47">
        <v>101.93</v>
      </c>
      <c r="D1581" s="47">
        <f t="shared" si="34"/>
        <v>0</v>
      </c>
      <c r="E1581" s="48" t="s">
        <v>9506</v>
      </c>
      <c r="F1581" s="49" t="s">
        <v>7515</v>
      </c>
      <c r="G1581" s="49" t="s">
        <v>7793</v>
      </c>
      <c r="H1581" s="49" t="s">
        <v>7500</v>
      </c>
      <c r="I1581" s="50" t="s">
        <v>7501</v>
      </c>
      <c r="J1581" s="48" t="s">
        <v>7647</v>
      </c>
      <c r="K1581" s="50">
        <v>4</v>
      </c>
      <c r="L1581" s="50" t="s">
        <v>7502</v>
      </c>
    </row>
    <row r="1582" spans="1:12">
      <c r="A1582" s="45" t="s">
        <v>9611</v>
      </c>
      <c r="B1582" s="46"/>
      <c r="C1582" s="47">
        <v>30</v>
      </c>
      <c r="D1582" s="47">
        <f t="shared" si="34"/>
        <v>0</v>
      </c>
      <c r="E1582" s="48" t="s">
        <v>9612</v>
      </c>
      <c r="F1582" s="49" t="s">
        <v>7523</v>
      </c>
      <c r="G1582" s="49" t="s">
        <v>7499</v>
      </c>
      <c r="H1582" s="49" t="s">
        <v>7500</v>
      </c>
      <c r="I1582" s="50" t="s">
        <v>7501</v>
      </c>
      <c r="J1582" s="48" t="s">
        <v>7839</v>
      </c>
      <c r="K1582" s="50">
        <v>2</v>
      </c>
      <c r="L1582" s="50" t="s">
        <v>7502</v>
      </c>
    </row>
    <row r="1583" spans="1:12">
      <c r="A1583" s="45" t="s">
        <v>9613</v>
      </c>
      <c r="B1583" s="46"/>
      <c r="C1583" s="47">
        <v>26.97</v>
      </c>
      <c r="D1583" s="47">
        <f t="shared" si="34"/>
        <v>0</v>
      </c>
      <c r="E1583" s="48" t="s">
        <v>7669</v>
      </c>
      <c r="F1583" s="49" t="s">
        <v>7523</v>
      </c>
      <c r="G1583" s="49" t="s">
        <v>7499</v>
      </c>
      <c r="H1583" s="49" t="s">
        <v>7500</v>
      </c>
      <c r="I1583" s="50" t="s">
        <v>7501</v>
      </c>
      <c r="J1583" s="48" t="s">
        <v>7511</v>
      </c>
      <c r="K1583" s="50">
        <v>6</v>
      </c>
      <c r="L1583" s="50" t="s">
        <v>7502</v>
      </c>
    </row>
    <row r="1584" spans="1:12">
      <c r="A1584" s="45" t="s">
        <v>9614</v>
      </c>
      <c r="B1584" s="46"/>
      <c r="C1584" s="47">
        <v>29.85</v>
      </c>
      <c r="D1584" s="47">
        <f t="shared" si="34"/>
        <v>0</v>
      </c>
      <c r="E1584" s="48" t="s">
        <v>8468</v>
      </c>
      <c r="F1584" s="49" t="s">
        <v>7523</v>
      </c>
      <c r="G1584" s="49" t="s">
        <v>7499</v>
      </c>
      <c r="H1584" s="49" t="s">
        <v>7500</v>
      </c>
      <c r="I1584" s="50" t="s">
        <v>7501</v>
      </c>
      <c r="J1584" s="48" t="s">
        <v>7511</v>
      </c>
      <c r="K1584" s="50">
        <v>8</v>
      </c>
      <c r="L1584" s="50" t="s">
        <v>7502</v>
      </c>
    </row>
    <row r="1585" spans="1:12">
      <c r="A1585" s="51" t="s">
        <v>9615</v>
      </c>
      <c r="B1585" s="43"/>
      <c r="C1585" s="58">
        <v>179</v>
      </c>
      <c r="D1585" s="47">
        <f t="shared" si="34"/>
        <v>0</v>
      </c>
      <c r="E1585" s="52" t="s">
        <v>7873</v>
      </c>
      <c r="F1585" s="52" t="s">
        <v>2</v>
      </c>
      <c r="G1585" s="52" t="s">
        <v>7793</v>
      </c>
      <c r="H1585" s="52" t="s">
        <v>7500</v>
      </c>
      <c r="I1585" s="53" t="s">
        <v>7501</v>
      </c>
      <c r="J1585" s="54" t="s">
        <v>7502</v>
      </c>
      <c r="K1585" s="55">
        <v>12</v>
      </c>
      <c r="L1585" s="53" t="s">
        <v>7502</v>
      </c>
    </row>
    <row r="1586" spans="1:12">
      <c r="A1586" s="45" t="s">
        <v>9616</v>
      </c>
      <c r="B1586" s="46"/>
      <c r="C1586" s="47">
        <v>115.44</v>
      </c>
      <c r="D1586" s="47">
        <f t="shared" si="34"/>
        <v>0</v>
      </c>
      <c r="E1586" s="48" t="s">
        <v>7812</v>
      </c>
      <c r="F1586" s="49" t="s">
        <v>2</v>
      </c>
      <c r="G1586" s="49" t="s">
        <v>7526</v>
      </c>
      <c r="H1586" s="49" t="s">
        <v>7500</v>
      </c>
      <c r="I1586" s="50" t="s">
        <v>7501</v>
      </c>
      <c r="J1586" s="48" t="s">
        <v>7537</v>
      </c>
      <c r="K1586" s="50">
        <v>26</v>
      </c>
      <c r="L1586" s="50" t="s">
        <v>7534</v>
      </c>
    </row>
    <row r="1587" spans="1:12">
      <c r="A1587" s="45" t="s">
        <v>9617</v>
      </c>
      <c r="B1587" s="46"/>
      <c r="C1587" s="47">
        <v>33.01</v>
      </c>
      <c r="D1587" s="47">
        <f t="shared" si="34"/>
        <v>0</v>
      </c>
      <c r="E1587" s="48" t="s">
        <v>9618</v>
      </c>
      <c r="F1587" s="49" t="s">
        <v>7523</v>
      </c>
      <c r="G1587" s="49" t="s">
        <v>7817</v>
      </c>
      <c r="H1587" s="49" t="s">
        <v>7552</v>
      </c>
      <c r="I1587" s="50" t="s">
        <v>7501</v>
      </c>
      <c r="J1587" s="48" t="s">
        <v>7511</v>
      </c>
      <c r="K1587" s="50">
        <v>6</v>
      </c>
      <c r="L1587" s="50" t="s">
        <v>7502</v>
      </c>
    </row>
    <row r="1588" spans="1:12">
      <c r="A1588" s="45" t="s">
        <v>9619</v>
      </c>
      <c r="B1588" s="46"/>
      <c r="C1588" s="47">
        <v>143.04</v>
      </c>
      <c r="D1588" s="47">
        <f t="shared" si="34"/>
        <v>0</v>
      </c>
      <c r="E1588" s="48" t="s">
        <v>9618</v>
      </c>
      <c r="F1588" s="49" t="s">
        <v>7645</v>
      </c>
      <c r="G1588" s="49" t="s">
        <v>7817</v>
      </c>
      <c r="H1588" s="49" t="s">
        <v>7552</v>
      </c>
      <c r="I1588" s="50" t="s">
        <v>7501</v>
      </c>
      <c r="J1588" s="48" t="s">
        <v>7537</v>
      </c>
      <c r="K1588" s="50">
        <v>26</v>
      </c>
      <c r="L1588" s="50" t="s">
        <v>7534</v>
      </c>
    </row>
    <row r="1589" spans="1:12">
      <c r="A1589" s="45" t="s">
        <v>9620</v>
      </c>
      <c r="B1589" s="46"/>
      <c r="C1589" s="47">
        <v>51.16</v>
      </c>
      <c r="D1589" s="47">
        <f t="shared" si="34"/>
        <v>0</v>
      </c>
      <c r="E1589" s="48" t="s">
        <v>7873</v>
      </c>
      <c r="F1589" s="49" t="s">
        <v>7545</v>
      </c>
      <c r="G1589" s="49" t="s">
        <v>7793</v>
      </c>
      <c r="H1589" s="49" t="s">
        <v>7500</v>
      </c>
      <c r="I1589" s="50" t="s">
        <v>7501</v>
      </c>
      <c r="J1589" s="48" t="s">
        <v>7511</v>
      </c>
      <c r="K1589" s="50">
        <v>6</v>
      </c>
      <c r="L1589" s="50" t="s">
        <v>7502</v>
      </c>
    </row>
    <row r="1590" spans="1:12">
      <c r="A1590" s="45" t="s">
        <v>9621</v>
      </c>
      <c r="B1590" s="46"/>
      <c r="C1590" s="47">
        <v>47.97</v>
      </c>
      <c r="D1590" s="47">
        <f t="shared" si="34"/>
        <v>0</v>
      </c>
      <c r="E1590" s="48" t="s">
        <v>7634</v>
      </c>
      <c r="F1590" s="49" t="s">
        <v>7505</v>
      </c>
      <c r="G1590" s="49" t="s">
        <v>7499</v>
      </c>
      <c r="H1590" s="49" t="s">
        <v>7500</v>
      </c>
      <c r="I1590" s="50" t="s">
        <v>7501</v>
      </c>
      <c r="J1590" s="48" t="s">
        <v>7502</v>
      </c>
      <c r="K1590" s="50">
        <v>12</v>
      </c>
      <c r="L1590" s="50" t="s">
        <v>7502</v>
      </c>
    </row>
    <row r="1591" spans="1:12">
      <c r="A1591" s="45" t="s">
        <v>9622</v>
      </c>
      <c r="B1591" s="46"/>
      <c r="C1591" s="47">
        <v>69.69</v>
      </c>
      <c r="D1591" s="47">
        <f t="shared" si="34"/>
        <v>0</v>
      </c>
      <c r="E1591" s="48" t="s">
        <v>9623</v>
      </c>
      <c r="F1591" s="49" t="s">
        <v>7531</v>
      </c>
      <c r="G1591" s="49" t="s">
        <v>8111</v>
      </c>
      <c r="H1591" s="49" t="s">
        <v>7500</v>
      </c>
      <c r="I1591" s="50" t="s">
        <v>7501</v>
      </c>
      <c r="J1591" s="48" t="s">
        <v>7502</v>
      </c>
      <c r="K1591" s="50">
        <v>11</v>
      </c>
      <c r="L1591" s="50" t="s">
        <v>7502</v>
      </c>
    </row>
    <row r="1592" spans="1:12">
      <c r="A1592" s="45" t="s">
        <v>9624</v>
      </c>
      <c r="B1592" s="46"/>
      <c r="C1592" s="47">
        <v>29.85</v>
      </c>
      <c r="D1592" s="47">
        <f t="shared" si="34"/>
        <v>0</v>
      </c>
      <c r="E1592" s="48" t="s">
        <v>9625</v>
      </c>
      <c r="F1592" s="49" t="s">
        <v>7753</v>
      </c>
      <c r="G1592" s="49" t="s">
        <v>7499</v>
      </c>
      <c r="H1592" s="49" t="s">
        <v>7500</v>
      </c>
      <c r="I1592" s="50" t="s">
        <v>7501</v>
      </c>
      <c r="J1592" s="48" t="s">
        <v>7502</v>
      </c>
      <c r="K1592" s="50">
        <v>12</v>
      </c>
      <c r="L1592" s="50" t="s">
        <v>7502</v>
      </c>
    </row>
    <row r="1593" spans="1:12">
      <c r="A1593" s="51" t="s">
        <v>9626</v>
      </c>
      <c r="B1593" s="43"/>
      <c r="C1593" s="47">
        <v>99.95</v>
      </c>
      <c r="D1593" s="47">
        <f t="shared" si="34"/>
        <v>0</v>
      </c>
      <c r="E1593" s="52" t="s">
        <v>8321</v>
      </c>
      <c r="F1593" s="52" t="s">
        <v>7498</v>
      </c>
      <c r="G1593" s="52" t="s">
        <v>7499</v>
      </c>
      <c r="H1593" s="52" t="s">
        <v>7500</v>
      </c>
      <c r="I1593" s="53" t="s">
        <v>7501</v>
      </c>
      <c r="J1593" s="54" t="s">
        <v>7511</v>
      </c>
      <c r="K1593" s="55">
        <v>7</v>
      </c>
      <c r="L1593" s="53" t="s">
        <v>7502</v>
      </c>
    </row>
    <row r="1594" spans="1:12">
      <c r="A1594" s="45" t="s">
        <v>9627</v>
      </c>
      <c r="B1594" s="46"/>
      <c r="C1594" s="47">
        <v>89.97</v>
      </c>
      <c r="D1594" s="47">
        <f t="shared" si="34"/>
        <v>0</v>
      </c>
      <c r="E1594" s="48" t="s">
        <v>9628</v>
      </c>
      <c r="F1594" s="49" t="s">
        <v>7507</v>
      </c>
      <c r="G1594" s="49" t="s">
        <v>9629</v>
      </c>
      <c r="H1594" s="49" t="s">
        <v>7500</v>
      </c>
      <c r="I1594" s="50" t="s">
        <v>7501</v>
      </c>
      <c r="J1594" s="48" t="s">
        <v>7502</v>
      </c>
      <c r="K1594" s="50">
        <v>12</v>
      </c>
      <c r="L1594" s="50" t="s">
        <v>7502</v>
      </c>
    </row>
    <row r="1595" spans="1:12">
      <c r="A1595" s="45" t="s">
        <v>9630</v>
      </c>
      <c r="B1595" s="46"/>
      <c r="C1595" s="47">
        <v>74.97</v>
      </c>
      <c r="D1595" s="47">
        <f t="shared" si="34"/>
        <v>0</v>
      </c>
      <c r="E1595" s="48" t="s">
        <v>9631</v>
      </c>
      <c r="F1595" s="49" t="s">
        <v>7545</v>
      </c>
      <c r="G1595" s="49" t="s">
        <v>8187</v>
      </c>
      <c r="H1595" s="49" t="s">
        <v>7500</v>
      </c>
      <c r="I1595" s="50" t="s">
        <v>7501</v>
      </c>
      <c r="J1595" s="48" t="s">
        <v>7502</v>
      </c>
      <c r="K1595" s="50">
        <v>11</v>
      </c>
      <c r="L1595" s="50" t="s">
        <v>7502</v>
      </c>
    </row>
    <row r="1596" spans="1:12">
      <c r="A1596" s="45" t="s">
        <v>9632</v>
      </c>
      <c r="B1596" s="46"/>
      <c r="C1596" s="47">
        <v>59.97</v>
      </c>
      <c r="D1596" s="47">
        <f t="shared" si="34"/>
        <v>0</v>
      </c>
      <c r="E1596" s="48" t="s">
        <v>7634</v>
      </c>
      <c r="F1596" s="49" t="s">
        <v>7523</v>
      </c>
      <c r="G1596" s="49" t="s">
        <v>7499</v>
      </c>
      <c r="H1596" s="49" t="s">
        <v>7500</v>
      </c>
      <c r="I1596" s="50" t="s">
        <v>7501</v>
      </c>
      <c r="J1596" s="48" t="s">
        <v>7502</v>
      </c>
      <c r="K1596" s="50">
        <v>12</v>
      </c>
      <c r="L1596" s="50" t="s">
        <v>7502</v>
      </c>
    </row>
    <row r="1597" spans="1:12">
      <c r="A1597" s="45" t="s">
        <v>9633</v>
      </c>
      <c r="B1597" s="46"/>
      <c r="C1597" s="47">
        <v>72</v>
      </c>
      <c r="D1597" s="47">
        <f t="shared" si="34"/>
        <v>0</v>
      </c>
      <c r="E1597" s="48" t="s">
        <v>7701</v>
      </c>
      <c r="F1597" s="49" t="s">
        <v>7507</v>
      </c>
      <c r="G1597" s="49" t="s">
        <v>7499</v>
      </c>
      <c r="H1597" s="49" t="s">
        <v>7500</v>
      </c>
      <c r="I1597" s="50" t="s">
        <v>7501</v>
      </c>
      <c r="J1597" s="48" t="s">
        <v>7647</v>
      </c>
      <c r="K1597" s="50">
        <v>4</v>
      </c>
      <c r="L1597" s="50" t="s">
        <v>7502</v>
      </c>
    </row>
    <row r="1598" spans="1:12">
      <c r="A1598" s="56" t="s">
        <v>9634</v>
      </c>
      <c r="B1598" s="43"/>
      <c r="C1598" s="58">
        <v>38.270000000000003</v>
      </c>
      <c r="D1598" s="47">
        <v>0</v>
      </c>
      <c r="E1598" s="52" t="s">
        <v>9252</v>
      </c>
      <c r="F1598" s="52" t="s">
        <v>7672</v>
      </c>
      <c r="G1598" s="52" t="s">
        <v>7955</v>
      </c>
      <c r="H1598" s="52" t="s">
        <v>7500</v>
      </c>
      <c r="I1598" s="53" t="s">
        <v>7501</v>
      </c>
      <c r="J1598" s="52" t="s">
        <v>7647</v>
      </c>
      <c r="K1598" s="55">
        <v>4</v>
      </c>
      <c r="L1598" s="53" t="s">
        <v>7502</v>
      </c>
    </row>
    <row r="1599" spans="1:12">
      <c r="A1599" s="45" t="s">
        <v>9635</v>
      </c>
      <c r="B1599" s="46"/>
      <c r="C1599" s="47">
        <v>87</v>
      </c>
      <c r="D1599" s="47">
        <f t="shared" ref="D1599:D1645" si="35">B1599*C1599</f>
        <v>0</v>
      </c>
      <c r="E1599" s="48" t="s">
        <v>7598</v>
      </c>
      <c r="F1599" s="49" t="s">
        <v>7523</v>
      </c>
      <c r="G1599" s="49" t="s">
        <v>7499</v>
      </c>
      <c r="H1599" s="49" t="s">
        <v>7500</v>
      </c>
      <c r="I1599" s="50" t="s">
        <v>7501</v>
      </c>
      <c r="J1599" s="48" t="s">
        <v>7502</v>
      </c>
      <c r="K1599" s="50">
        <v>12</v>
      </c>
      <c r="L1599" s="50" t="s">
        <v>7502</v>
      </c>
    </row>
    <row r="1600" spans="1:12">
      <c r="A1600" s="45" t="s">
        <v>9636</v>
      </c>
      <c r="B1600" s="46"/>
      <c r="C1600" s="47">
        <v>44.97</v>
      </c>
      <c r="D1600" s="47">
        <f t="shared" si="35"/>
        <v>0</v>
      </c>
      <c r="E1600" s="48" t="s">
        <v>7598</v>
      </c>
      <c r="F1600" s="49" t="s">
        <v>7651</v>
      </c>
      <c r="G1600" s="49" t="s">
        <v>7499</v>
      </c>
      <c r="H1600" s="49" t="s">
        <v>7500</v>
      </c>
      <c r="I1600" s="50" t="s">
        <v>7501</v>
      </c>
      <c r="J1600" s="48" t="s">
        <v>7502</v>
      </c>
      <c r="K1600" s="50">
        <v>9</v>
      </c>
      <c r="L1600" s="50" t="s">
        <v>7502</v>
      </c>
    </row>
    <row r="1601" spans="1:12">
      <c r="A1601" s="45" t="s">
        <v>9637</v>
      </c>
      <c r="B1601" s="46"/>
      <c r="C1601" s="47">
        <v>66.02</v>
      </c>
      <c r="D1601" s="47">
        <f t="shared" si="35"/>
        <v>0</v>
      </c>
      <c r="E1601" s="48" t="s">
        <v>8054</v>
      </c>
      <c r="F1601" s="49" t="s">
        <v>7523</v>
      </c>
      <c r="G1601" s="49" t="s">
        <v>7817</v>
      </c>
      <c r="H1601" s="49" t="s">
        <v>7552</v>
      </c>
      <c r="I1601" s="50" t="s">
        <v>7501</v>
      </c>
      <c r="J1601" s="48" t="s">
        <v>7502</v>
      </c>
      <c r="K1601" s="50">
        <v>12</v>
      </c>
      <c r="L1601" s="50" t="s">
        <v>7502</v>
      </c>
    </row>
    <row r="1602" spans="1:12">
      <c r="A1602" s="45" t="s">
        <v>9638</v>
      </c>
      <c r="B1602" s="46"/>
      <c r="C1602" s="47">
        <v>33</v>
      </c>
      <c r="D1602" s="47">
        <f t="shared" si="35"/>
        <v>0</v>
      </c>
      <c r="E1602" s="48" t="s">
        <v>8056</v>
      </c>
      <c r="F1602" s="49" t="s">
        <v>7523</v>
      </c>
      <c r="G1602" s="49" t="s">
        <v>7806</v>
      </c>
      <c r="H1602" s="49" t="s">
        <v>7552</v>
      </c>
      <c r="I1602" s="50" t="s">
        <v>7501</v>
      </c>
      <c r="J1602" s="48" t="s">
        <v>7502</v>
      </c>
      <c r="K1602" s="50">
        <v>12</v>
      </c>
      <c r="L1602" s="50" t="s">
        <v>7502</v>
      </c>
    </row>
    <row r="1603" spans="1:12">
      <c r="A1603" s="45" t="s">
        <v>9639</v>
      </c>
      <c r="B1603" s="46"/>
      <c r="C1603" s="47">
        <v>35.97</v>
      </c>
      <c r="D1603" s="47">
        <f t="shared" si="35"/>
        <v>0</v>
      </c>
      <c r="E1603" s="48" t="s">
        <v>7598</v>
      </c>
      <c r="F1603" s="49" t="s">
        <v>7645</v>
      </c>
      <c r="G1603" s="49" t="s">
        <v>7499</v>
      </c>
      <c r="H1603" s="49" t="s">
        <v>7500</v>
      </c>
      <c r="I1603" s="50" t="s">
        <v>7501</v>
      </c>
      <c r="J1603" s="48" t="s">
        <v>7502</v>
      </c>
      <c r="K1603" s="50">
        <v>10</v>
      </c>
      <c r="L1603" s="50" t="s">
        <v>7502</v>
      </c>
    </row>
    <row r="1604" spans="1:12">
      <c r="A1604" s="45" t="s">
        <v>9640</v>
      </c>
      <c r="B1604" s="46"/>
      <c r="C1604" s="47">
        <v>123.16</v>
      </c>
      <c r="D1604" s="47">
        <f t="shared" si="35"/>
        <v>0</v>
      </c>
      <c r="E1604" s="48" t="s">
        <v>7812</v>
      </c>
      <c r="F1604" s="49" t="s">
        <v>7692</v>
      </c>
      <c r="G1604" s="49" t="s">
        <v>7526</v>
      </c>
      <c r="H1604" s="49" t="s">
        <v>7500</v>
      </c>
      <c r="I1604" s="50" t="s">
        <v>7501</v>
      </c>
      <c r="J1604" s="48" t="s">
        <v>7502</v>
      </c>
      <c r="K1604" s="50">
        <v>12</v>
      </c>
      <c r="L1604" s="50" t="s">
        <v>7502</v>
      </c>
    </row>
    <row r="1605" spans="1:12">
      <c r="A1605" s="45" t="s">
        <v>9641</v>
      </c>
      <c r="B1605" s="46"/>
      <c r="C1605" s="47">
        <v>45</v>
      </c>
      <c r="D1605" s="47">
        <f t="shared" si="35"/>
        <v>0</v>
      </c>
      <c r="E1605" s="48" t="s">
        <v>9642</v>
      </c>
      <c r="F1605" s="49" t="s">
        <v>7523</v>
      </c>
      <c r="G1605" s="49" t="s">
        <v>7499</v>
      </c>
      <c r="H1605" s="49" t="s">
        <v>7500</v>
      </c>
      <c r="I1605" s="50" t="s">
        <v>7501</v>
      </c>
      <c r="J1605" s="48" t="s">
        <v>7511</v>
      </c>
      <c r="K1605" s="50">
        <v>6</v>
      </c>
      <c r="L1605" s="50" t="s">
        <v>7502</v>
      </c>
    </row>
    <row r="1606" spans="1:12">
      <c r="A1606" s="45" t="s">
        <v>9643</v>
      </c>
      <c r="B1606" s="46"/>
      <c r="C1606" s="47">
        <v>75</v>
      </c>
      <c r="D1606" s="47">
        <f t="shared" si="35"/>
        <v>0</v>
      </c>
      <c r="E1606" s="48" t="s">
        <v>8493</v>
      </c>
      <c r="F1606" s="49" t="s">
        <v>7523</v>
      </c>
      <c r="G1606" s="49" t="s">
        <v>7499</v>
      </c>
      <c r="H1606" s="49" t="s">
        <v>7500</v>
      </c>
      <c r="I1606" s="50" t="s">
        <v>7501</v>
      </c>
      <c r="J1606" s="48" t="s">
        <v>7511</v>
      </c>
      <c r="K1606" s="50">
        <v>7</v>
      </c>
      <c r="L1606" s="50" t="s">
        <v>7502</v>
      </c>
    </row>
    <row r="1607" spans="1:12">
      <c r="A1607" s="45" t="s">
        <v>9644</v>
      </c>
      <c r="B1607" s="46"/>
      <c r="C1607" s="47">
        <v>25.57</v>
      </c>
      <c r="D1607" s="47">
        <f t="shared" si="35"/>
        <v>0</v>
      </c>
      <c r="E1607" s="48" t="s">
        <v>9645</v>
      </c>
      <c r="F1607" s="49" t="s">
        <v>7523</v>
      </c>
      <c r="G1607" s="49" t="s">
        <v>7793</v>
      </c>
      <c r="H1607" s="49" t="s">
        <v>7500</v>
      </c>
      <c r="I1607" s="50" t="s">
        <v>7501</v>
      </c>
      <c r="J1607" s="48" t="s">
        <v>7511</v>
      </c>
      <c r="K1607" s="50">
        <v>8</v>
      </c>
      <c r="L1607" s="50" t="s">
        <v>7502</v>
      </c>
    </row>
    <row r="1608" spans="1:12">
      <c r="A1608" s="45" t="s">
        <v>9646</v>
      </c>
      <c r="B1608" s="46"/>
      <c r="C1608" s="47">
        <v>27</v>
      </c>
      <c r="D1608" s="47">
        <f t="shared" si="35"/>
        <v>0</v>
      </c>
      <c r="E1608" s="48" t="s">
        <v>8660</v>
      </c>
      <c r="F1608" s="49" t="s">
        <v>2</v>
      </c>
      <c r="G1608" s="49" t="s">
        <v>8187</v>
      </c>
      <c r="H1608" s="49" t="s">
        <v>7500</v>
      </c>
      <c r="I1608" s="50" t="s">
        <v>7501</v>
      </c>
      <c r="J1608" s="48" t="s">
        <v>7511</v>
      </c>
      <c r="K1608" s="50">
        <v>6</v>
      </c>
      <c r="L1608" s="50" t="s">
        <v>7502</v>
      </c>
    </row>
    <row r="1609" spans="1:12">
      <c r="A1609" s="56" t="s">
        <v>9647</v>
      </c>
      <c r="B1609" s="43"/>
      <c r="C1609" s="58">
        <v>224.43</v>
      </c>
      <c r="D1609" s="47">
        <f t="shared" si="35"/>
        <v>0</v>
      </c>
      <c r="E1609" s="67" t="s">
        <v>7525</v>
      </c>
      <c r="F1609" s="68" t="s">
        <v>7692</v>
      </c>
      <c r="G1609" s="68" t="s">
        <v>7526</v>
      </c>
      <c r="H1609" s="68" t="s">
        <v>7500</v>
      </c>
      <c r="I1609" s="69" t="s">
        <v>7501</v>
      </c>
      <c r="J1609" s="67" t="s">
        <v>7502</v>
      </c>
      <c r="K1609" s="70">
        <v>13</v>
      </c>
      <c r="L1609" s="71" t="s">
        <v>7502</v>
      </c>
    </row>
    <row r="1610" spans="1:12">
      <c r="A1610" s="45" t="s">
        <v>9648</v>
      </c>
      <c r="B1610" s="46"/>
      <c r="C1610" s="47">
        <v>89.85</v>
      </c>
      <c r="D1610" s="47">
        <f t="shared" si="35"/>
        <v>0</v>
      </c>
      <c r="E1610" s="48" t="s">
        <v>9649</v>
      </c>
      <c r="F1610" s="49" t="s">
        <v>7523</v>
      </c>
      <c r="G1610" s="49" t="s">
        <v>7499</v>
      </c>
      <c r="H1610" s="49" t="s">
        <v>7500</v>
      </c>
      <c r="I1610" s="50" t="s">
        <v>7501</v>
      </c>
      <c r="J1610" s="48" t="s">
        <v>7502</v>
      </c>
      <c r="K1610" s="50">
        <v>12</v>
      </c>
      <c r="L1610" s="50" t="s">
        <v>7502</v>
      </c>
    </row>
    <row r="1611" spans="1:12">
      <c r="A1611" s="45" t="s">
        <v>9650</v>
      </c>
      <c r="B1611" s="46"/>
      <c r="C1611" s="47">
        <v>59.97</v>
      </c>
      <c r="D1611" s="47">
        <f t="shared" si="35"/>
        <v>0</v>
      </c>
      <c r="E1611" s="48" t="s">
        <v>7701</v>
      </c>
      <c r="F1611" s="49" t="s">
        <v>7702</v>
      </c>
      <c r="G1611" s="49" t="s">
        <v>7499</v>
      </c>
      <c r="H1611" s="49" t="s">
        <v>7500</v>
      </c>
      <c r="I1611" s="50" t="s">
        <v>7501</v>
      </c>
      <c r="J1611" s="48" t="s">
        <v>7511</v>
      </c>
      <c r="K1611" s="50">
        <v>6</v>
      </c>
      <c r="L1611" s="50" t="s">
        <v>7502</v>
      </c>
    </row>
    <row r="1612" spans="1:12">
      <c r="A1612" s="45" t="s">
        <v>9651</v>
      </c>
      <c r="B1612" s="46"/>
      <c r="C1612" s="47">
        <v>29.97</v>
      </c>
      <c r="D1612" s="47">
        <f t="shared" si="35"/>
        <v>0</v>
      </c>
      <c r="E1612" s="48" t="s">
        <v>7669</v>
      </c>
      <c r="F1612" s="49" t="s">
        <v>7545</v>
      </c>
      <c r="G1612" s="49" t="s">
        <v>7499</v>
      </c>
      <c r="H1612" s="49" t="s">
        <v>7500</v>
      </c>
      <c r="I1612" s="50" t="s">
        <v>7501</v>
      </c>
      <c r="J1612" s="48" t="s">
        <v>7502</v>
      </c>
      <c r="K1612" s="50">
        <v>12</v>
      </c>
      <c r="L1612" s="50" t="s">
        <v>7502</v>
      </c>
    </row>
    <row r="1613" spans="1:12">
      <c r="A1613" s="51" t="s">
        <v>9652</v>
      </c>
      <c r="B1613" s="43"/>
      <c r="C1613" s="47">
        <v>63.95</v>
      </c>
      <c r="D1613" s="47">
        <f t="shared" si="35"/>
        <v>0</v>
      </c>
      <c r="E1613" s="52" t="s">
        <v>9653</v>
      </c>
      <c r="F1613" s="52" t="s">
        <v>7702</v>
      </c>
      <c r="G1613" s="52" t="s">
        <v>7793</v>
      </c>
      <c r="H1613" s="52" t="s">
        <v>7500</v>
      </c>
      <c r="I1613" s="53" t="s">
        <v>7501</v>
      </c>
      <c r="J1613" s="54" t="s">
        <v>7647</v>
      </c>
      <c r="K1613" s="55">
        <v>4</v>
      </c>
      <c r="L1613" s="53" t="s">
        <v>7502</v>
      </c>
    </row>
    <row r="1614" spans="1:12">
      <c r="A1614" s="45" t="s">
        <v>9654</v>
      </c>
      <c r="B1614" s="46"/>
      <c r="C1614" s="47">
        <v>31.71</v>
      </c>
      <c r="D1614" s="47">
        <f t="shared" si="35"/>
        <v>0</v>
      </c>
      <c r="E1614" s="48" t="s">
        <v>8379</v>
      </c>
      <c r="F1614" s="49" t="s">
        <v>7692</v>
      </c>
      <c r="G1614" s="49" t="s">
        <v>8111</v>
      </c>
      <c r="H1614" s="49" t="s">
        <v>7500</v>
      </c>
      <c r="I1614" s="50" t="s">
        <v>7501</v>
      </c>
      <c r="J1614" s="48" t="s">
        <v>7511</v>
      </c>
      <c r="K1614" s="50">
        <v>5</v>
      </c>
      <c r="L1614" s="50" t="s">
        <v>7502</v>
      </c>
    </row>
    <row r="1615" spans="1:12">
      <c r="A1615" s="45" t="s">
        <v>9655</v>
      </c>
      <c r="B1615" s="47"/>
      <c r="C1615" s="47">
        <v>15</v>
      </c>
      <c r="D1615" s="47">
        <f t="shared" si="35"/>
        <v>0</v>
      </c>
      <c r="E1615" s="48" t="s">
        <v>7812</v>
      </c>
      <c r="F1615" s="49" t="s">
        <v>7645</v>
      </c>
      <c r="G1615" s="49" t="s">
        <v>7526</v>
      </c>
      <c r="H1615" s="49" t="s">
        <v>7500</v>
      </c>
      <c r="I1615" s="50" t="s">
        <v>7501</v>
      </c>
      <c r="J1615" s="48" t="s">
        <v>7852</v>
      </c>
      <c r="K1615" s="50">
        <v>1</v>
      </c>
      <c r="L1615" s="50" t="str">
        <f>IF(J1615="Weekly","Weekly",IF(J1615="Biweekly","Weekly","Monthly"))</f>
        <v>Monthly</v>
      </c>
    </row>
    <row r="1616" spans="1:12">
      <c r="A1616" s="45" t="s">
        <v>9656</v>
      </c>
      <c r="B1616" s="46"/>
      <c r="C1616" s="47">
        <v>41.94</v>
      </c>
      <c r="D1616" s="47">
        <f t="shared" si="35"/>
        <v>0</v>
      </c>
      <c r="E1616" s="48" t="s">
        <v>7530</v>
      </c>
      <c r="F1616" s="49" t="s">
        <v>7531</v>
      </c>
      <c r="G1616" s="49" t="s">
        <v>7499</v>
      </c>
      <c r="H1616" s="49" t="s">
        <v>7500</v>
      </c>
      <c r="I1616" s="50" t="s">
        <v>7501</v>
      </c>
      <c r="J1616" s="48" t="s">
        <v>7647</v>
      </c>
      <c r="K1616" s="50">
        <v>2</v>
      </c>
      <c r="L1616" s="50" t="s">
        <v>7502</v>
      </c>
    </row>
    <row r="1617" spans="1:12">
      <c r="A1617" s="77" t="s">
        <v>9657</v>
      </c>
      <c r="B1617" s="43"/>
      <c r="C1617" s="59">
        <v>101.63</v>
      </c>
      <c r="D1617" s="47">
        <f t="shared" si="35"/>
        <v>0</v>
      </c>
      <c r="E1617" s="48" t="s">
        <v>9658</v>
      </c>
      <c r="F1617" s="48" t="s">
        <v>7548</v>
      </c>
      <c r="G1617" s="54" t="s">
        <v>7526</v>
      </c>
      <c r="H1617" s="54" t="s">
        <v>7500</v>
      </c>
      <c r="I1617" s="53" t="s">
        <v>7553</v>
      </c>
      <c r="J1617" s="48" t="s">
        <v>7502</v>
      </c>
      <c r="K1617" s="50">
        <v>12</v>
      </c>
      <c r="L1617" s="50" t="s">
        <v>7502</v>
      </c>
    </row>
    <row r="1618" spans="1:12">
      <c r="A1618" s="45" t="s">
        <v>9659</v>
      </c>
      <c r="B1618" s="46"/>
      <c r="C1618" s="47">
        <v>29.97</v>
      </c>
      <c r="D1618" s="47">
        <f t="shared" si="35"/>
        <v>0</v>
      </c>
      <c r="E1618" s="48" t="s">
        <v>9660</v>
      </c>
      <c r="F1618" s="49" t="s">
        <v>7539</v>
      </c>
      <c r="G1618" s="49" t="s">
        <v>7499</v>
      </c>
      <c r="H1618" s="49" t="s">
        <v>7500</v>
      </c>
      <c r="I1618" s="50" t="s">
        <v>7501</v>
      </c>
      <c r="J1618" s="48" t="s">
        <v>7647</v>
      </c>
      <c r="K1618" s="50">
        <v>4</v>
      </c>
      <c r="L1618" s="50" t="s">
        <v>7502</v>
      </c>
    </row>
    <row r="1619" spans="1:12">
      <c r="A1619" s="51" t="s">
        <v>9661</v>
      </c>
      <c r="B1619" s="43"/>
      <c r="C1619" s="58">
        <v>83.15</v>
      </c>
      <c r="D1619" s="47">
        <f t="shared" si="35"/>
        <v>0</v>
      </c>
      <c r="E1619" s="52" t="s">
        <v>7830</v>
      </c>
      <c r="F1619" s="52" t="s">
        <v>7645</v>
      </c>
      <c r="G1619" s="52" t="s">
        <v>7793</v>
      </c>
      <c r="H1619" s="52" t="s">
        <v>7500</v>
      </c>
      <c r="I1619" s="53" t="s">
        <v>7501</v>
      </c>
      <c r="J1619" s="54" t="s">
        <v>7502</v>
      </c>
      <c r="K1619" s="55">
        <v>14</v>
      </c>
      <c r="L1619" s="53" t="s">
        <v>7502</v>
      </c>
    </row>
    <row r="1620" spans="1:12">
      <c r="A1620" s="51" t="s">
        <v>9662</v>
      </c>
      <c r="B1620" s="43"/>
      <c r="C1620" s="58">
        <v>83.15</v>
      </c>
      <c r="D1620" s="47">
        <f t="shared" si="35"/>
        <v>0</v>
      </c>
      <c r="E1620" s="52" t="s">
        <v>7830</v>
      </c>
      <c r="F1620" s="52" t="s">
        <v>7645</v>
      </c>
      <c r="G1620" s="52" t="s">
        <v>7793</v>
      </c>
      <c r="H1620" s="52" t="s">
        <v>7500</v>
      </c>
      <c r="I1620" s="53" t="s">
        <v>7501</v>
      </c>
      <c r="J1620" s="54" t="s">
        <v>7502</v>
      </c>
      <c r="K1620" s="55">
        <v>14</v>
      </c>
      <c r="L1620" s="53" t="s">
        <v>7502</v>
      </c>
    </row>
    <row r="1621" spans="1:12">
      <c r="A1621" s="51" t="s">
        <v>9663</v>
      </c>
      <c r="B1621" s="43"/>
      <c r="C1621" s="47">
        <v>95.94</v>
      </c>
      <c r="D1621" s="47">
        <f t="shared" si="35"/>
        <v>0</v>
      </c>
      <c r="E1621" s="52" t="s">
        <v>7832</v>
      </c>
      <c r="F1621" s="52" t="s">
        <v>7645</v>
      </c>
      <c r="G1621" s="52" t="s">
        <v>7793</v>
      </c>
      <c r="H1621" s="52" t="s">
        <v>7500</v>
      </c>
      <c r="I1621" s="53" t="s">
        <v>7501</v>
      </c>
      <c r="J1621" s="54" t="s">
        <v>7502</v>
      </c>
      <c r="K1621" s="55">
        <v>12</v>
      </c>
      <c r="L1621" s="53" t="s">
        <v>7502</v>
      </c>
    </row>
    <row r="1622" spans="1:12">
      <c r="A1622" s="45" t="s">
        <v>9664</v>
      </c>
      <c r="B1622" s="46"/>
      <c r="C1622" s="47">
        <v>59.97</v>
      </c>
      <c r="D1622" s="47">
        <f t="shared" si="35"/>
        <v>0</v>
      </c>
      <c r="E1622" s="48" t="s">
        <v>7669</v>
      </c>
      <c r="F1622" s="49" t="s">
        <v>7645</v>
      </c>
      <c r="G1622" s="49" t="s">
        <v>7499</v>
      </c>
      <c r="H1622" s="49" t="s">
        <v>7500</v>
      </c>
      <c r="I1622" s="50" t="s">
        <v>7501</v>
      </c>
      <c r="J1622" s="48" t="s">
        <v>7502</v>
      </c>
      <c r="K1622" s="50">
        <v>12</v>
      </c>
      <c r="L1622" s="50" t="s">
        <v>7502</v>
      </c>
    </row>
    <row r="1623" spans="1:12">
      <c r="A1623" s="51" t="s">
        <v>9665</v>
      </c>
      <c r="B1623" s="43"/>
      <c r="C1623" s="72">
        <v>44.97</v>
      </c>
      <c r="D1623" s="47">
        <f t="shared" si="35"/>
        <v>0</v>
      </c>
      <c r="E1623" s="61" t="s">
        <v>7981</v>
      </c>
      <c r="F1623" s="61" t="s">
        <v>7645</v>
      </c>
      <c r="G1623" s="61" t="s">
        <v>7499</v>
      </c>
      <c r="H1623" s="61" t="s">
        <v>7500</v>
      </c>
      <c r="I1623" s="62" t="s">
        <v>7501</v>
      </c>
      <c r="J1623" s="61" t="s">
        <v>7502</v>
      </c>
      <c r="K1623" s="64">
        <v>12</v>
      </c>
      <c r="L1623" s="62" t="s">
        <v>7502</v>
      </c>
    </row>
    <row r="1624" spans="1:12">
      <c r="A1624" s="45" t="s">
        <v>9666</v>
      </c>
      <c r="B1624" s="46"/>
      <c r="C1624" s="47">
        <v>166.69</v>
      </c>
      <c r="D1624" s="47">
        <f t="shared" si="35"/>
        <v>0</v>
      </c>
      <c r="E1624" s="48" t="s">
        <v>7870</v>
      </c>
      <c r="F1624" s="49" t="s">
        <v>7539</v>
      </c>
      <c r="G1624" s="49" t="s">
        <v>7820</v>
      </c>
      <c r="H1624" s="49" t="s">
        <v>7821</v>
      </c>
      <c r="I1624" s="50" t="s">
        <v>7501</v>
      </c>
      <c r="J1624" s="48" t="s">
        <v>7502</v>
      </c>
      <c r="K1624" s="50">
        <v>12</v>
      </c>
      <c r="L1624" s="50" t="s">
        <v>7502</v>
      </c>
    </row>
    <row r="1625" spans="1:12">
      <c r="A1625" s="45" t="s">
        <v>9667</v>
      </c>
      <c r="B1625" s="46"/>
      <c r="C1625" s="47">
        <v>78.209999999999994</v>
      </c>
      <c r="D1625" s="47">
        <f t="shared" si="35"/>
        <v>0</v>
      </c>
      <c r="E1625" s="48" t="s">
        <v>8219</v>
      </c>
      <c r="F1625" s="49" t="s">
        <v>7515</v>
      </c>
      <c r="G1625" s="49" t="s">
        <v>7817</v>
      </c>
      <c r="H1625" s="49" t="s">
        <v>7552</v>
      </c>
      <c r="I1625" s="50" t="s">
        <v>7501</v>
      </c>
      <c r="J1625" s="48" t="s">
        <v>7502</v>
      </c>
      <c r="K1625" s="50">
        <v>11</v>
      </c>
      <c r="L1625" s="50" t="s">
        <v>7502</v>
      </c>
    </row>
    <row r="1626" spans="1:12">
      <c r="A1626" s="45" t="s">
        <v>9668</v>
      </c>
      <c r="B1626" s="46"/>
      <c r="C1626" s="47">
        <v>54.37</v>
      </c>
      <c r="D1626" s="47">
        <f t="shared" si="35"/>
        <v>0</v>
      </c>
      <c r="E1626" s="48" t="s">
        <v>8539</v>
      </c>
      <c r="F1626" s="49" t="s">
        <v>7545</v>
      </c>
      <c r="G1626" s="49" t="s">
        <v>8111</v>
      </c>
      <c r="H1626" s="49" t="s">
        <v>7500</v>
      </c>
      <c r="I1626" s="50" t="s">
        <v>7501</v>
      </c>
      <c r="J1626" s="48" t="s">
        <v>7502</v>
      </c>
      <c r="K1626" s="50">
        <v>10</v>
      </c>
      <c r="L1626" s="50" t="s">
        <v>7502</v>
      </c>
    </row>
    <row r="1627" spans="1:12" ht="24">
      <c r="A1627" s="51" t="s">
        <v>9669</v>
      </c>
      <c r="B1627" s="43"/>
      <c r="C1627" s="47">
        <v>153.91</v>
      </c>
      <c r="D1627" s="47">
        <f t="shared" si="35"/>
        <v>0</v>
      </c>
      <c r="E1627" s="52" t="s">
        <v>8047</v>
      </c>
      <c r="F1627" s="52" t="s">
        <v>7545</v>
      </c>
      <c r="G1627" s="52" t="s">
        <v>7526</v>
      </c>
      <c r="H1627" s="52" t="s">
        <v>7500</v>
      </c>
      <c r="I1627" s="53" t="s">
        <v>7501</v>
      </c>
      <c r="J1627" s="54" t="s">
        <v>7502</v>
      </c>
      <c r="K1627" s="55">
        <v>12</v>
      </c>
      <c r="L1627" s="53" t="s">
        <v>7502</v>
      </c>
    </row>
    <row r="1628" spans="1:12">
      <c r="A1628" s="45" t="s">
        <v>9670</v>
      </c>
      <c r="B1628" s="46"/>
      <c r="C1628" s="47">
        <v>148.16999999999999</v>
      </c>
      <c r="D1628" s="47">
        <f t="shared" si="35"/>
        <v>0</v>
      </c>
      <c r="E1628" s="48" t="s">
        <v>9362</v>
      </c>
      <c r="F1628" s="49" t="s">
        <v>7545</v>
      </c>
      <c r="G1628" s="49" t="s">
        <v>7820</v>
      </c>
      <c r="H1628" s="49" t="s">
        <v>7821</v>
      </c>
      <c r="I1628" s="50" t="s">
        <v>7501</v>
      </c>
      <c r="J1628" s="48" t="s">
        <v>7502</v>
      </c>
      <c r="K1628" s="50">
        <v>12</v>
      </c>
      <c r="L1628" s="50" t="s">
        <v>7502</v>
      </c>
    </row>
    <row r="1629" spans="1:12">
      <c r="A1629" s="45" t="s">
        <v>9671</v>
      </c>
      <c r="B1629" s="46"/>
      <c r="C1629" s="47">
        <v>57.7</v>
      </c>
      <c r="D1629" s="47">
        <f t="shared" si="35"/>
        <v>0</v>
      </c>
      <c r="E1629" s="48" t="s">
        <v>7812</v>
      </c>
      <c r="F1629" s="49" t="s">
        <v>7531</v>
      </c>
      <c r="G1629" s="49" t="s">
        <v>7526</v>
      </c>
      <c r="H1629" s="49" t="s">
        <v>7500</v>
      </c>
      <c r="I1629" s="50" t="s">
        <v>7501</v>
      </c>
      <c r="J1629" s="48" t="s">
        <v>7502</v>
      </c>
      <c r="K1629" s="50">
        <v>12</v>
      </c>
      <c r="L1629" s="50" t="s">
        <v>7502</v>
      </c>
    </row>
    <row r="1630" spans="1:12">
      <c r="A1630" s="45" t="s">
        <v>9672</v>
      </c>
      <c r="B1630" s="46"/>
      <c r="C1630" s="47">
        <v>47.85</v>
      </c>
      <c r="D1630" s="47">
        <f t="shared" si="35"/>
        <v>0</v>
      </c>
      <c r="E1630" s="48" t="s">
        <v>7530</v>
      </c>
      <c r="F1630" s="49" t="s">
        <v>7531</v>
      </c>
      <c r="G1630" s="49" t="s">
        <v>7499</v>
      </c>
      <c r="H1630" s="49" t="s">
        <v>7500</v>
      </c>
      <c r="I1630" s="50" t="s">
        <v>7501</v>
      </c>
      <c r="J1630" s="48" t="s">
        <v>7502</v>
      </c>
      <c r="K1630" s="50">
        <v>13</v>
      </c>
      <c r="L1630" s="50" t="s">
        <v>7502</v>
      </c>
    </row>
    <row r="1631" spans="1:12">
      <c r="A1631" s="45" t="s">
        <v>9673</v>
      </c>
      <c r="B1631" s="46"/>
      <c r="C1631" s="47">
        <v>44.97</v>
      </c>
      <c r="D1631" s="47">
        <f t="shared" si="35"/>
        <v>0</v>
      </c>
      <c r="E1631" s="48" t="s">
        <v>7669</v>
      </c>
      <c r="F1631" s="49" t="s">
        <v>7523</v>
      </c>
      <c r="G1631" s="49" t="s">
        <v>7499</v>
      </c>
      <c r="H1631" s="49" t="s">
        <v>7500</v>
      </c>
      <c r="I1631" s="50" t="s">
        <v>7501</v>
      </c>
      <c r="J1631" s="48" t="s">
        <v>7647</v>
      </c>
      <c r="K1631" s="50">
        <v>4</v>
      </c>
      <c r="L1631" s="50" t="s">
        <v>7502</v>
      </c>
    </row>
    <row r="1632" spans="1:12">
      <c r="A1632" s="45" t="s">
        <v>9674</v>
      </c>
      <c r="B1632" s="46"/>
      <c r="C1632" s="47">
        <v>44.97</v>
      </c>
      <c r="D1632" s="47">
        <f t="shared" si="35"/>
        <v>0</v>
      </c>
      <c r="E1632" s="48" t="s">
        <v>7669</v>
      </c>
      <c r="F1632" s="49" t="s">
        <v>7645</v>
      </c>
      <c r="G1632" s="49" t="s">
        <v>7499</v>
      </c>
      <c r="H1632" s="49" t="s">
        <v>7500</v>
      </c>
      <c r="I1632" s="50" t="s">
        <v>7501</v>
      </c>
      <c r="J1632" s="48" t="s">
        <v>7502</v>
      </c>
      <c r="K1632" s="50">
        <v>12</v>
      </c>
      <c r="L1632" s="50" t="s">
        <v>7502</v>
      </c>
    </row>
    <row r="1633" spans="1:12">
      <c r="A1633" s="45" t="s">
        <v>9675</v>
      </c>
      <c r="B1633" s="46"/>
      <c r="C1633" s="47">
        <v>44.74</v>
      </c>
      <c r="D1633" s="47">
        <f t="shared" si="35"/>
        <v>0</v>
      </c>
      <c r="E1633" s="48" t="s">
        <v>8005</v>
      </c>
      <c r="F1633" s="49" t="s">
        <v>7590</v>
      </c>
      <c r="G1633" s="49" t="s">
        <v>7793</v>
      </c>
      <c r="H1633" s="49" t="s">
        <v>7500</v>
      </c>
      <c r="I1633" s="50" t="s">
        <v>7501</v>
      </c>
      <c r="J1633" s="48" t="s">
        <v>7502</v>
      </c>
      <c r="K1633" s="50">
        <v>11</v>
      </c>
      <c r="L1633" s="50" t="s">
        <v>7502</v>
      </c>
    </row>
    <row r="1634" spans="1:12">
      <c r="A1634" s="45" t="s">
        <v>9676</v>
      </c>
      <c r="B1634" s="46"/>
      <c r="C1634" s="47">
        <v>57.52</v>
      </c>
      <c r="D1634" s="47">
        <f t="shared" si="35"/>
        <v>0</v>
      </c>
      <c r="E1634" s="48" t="s">
        <v>8123</v>
      </c>
      <c r="F1634" s="49" t="s">
        <v>7545</v>
      </c>
      <c r="G1634" s="49" t="s">
        <v>8124</v>
      </c>
      <c r="H1634" s="49" t="s">
        <v>7864</v>
      </c>
      <c r="I1634" s="50" t="s">
        <v>7501</v>
      </c>
      <c r="J1634" s="48" t="s">
        <v>7502</v>
      </c>
      <c r="K1634" s="50">
        <v>12</v>
      </c>
      <c r="L1634" s="50" t="s">
        <v>7502</v>
      </c>
    </row>
    <row r="1635" spans="1:12">
      <c r="A1635" s="45" t="s">
        <v>9677</v>
      </c>
      <c r="B1635" s="46"/>
      <c r="C1635" s="47">
        <v>179.97</v>
      </c>
      <c r="D1635" s="47">
        <f t="shared" si="35"/>
        <v>0</v>
      </c>
      <c r="E1635" s="48" t="s">
        <v>7819</v>
      </c>
      <c r="F1635" s="49" t="s">
        <v>7645</v>
      </c>
      <c r="G1635" s="49" t="s">
        <v>7820</v>
      </c>
      <c r="H1635" s="49" t="s">
        <v>7500</v>
      </c>
      <c r="I1635" s="50" t="s">
        <v>7501</v>
      </c>
      <c r="J1635" s="48" t="s">
        <v>7511</v>
      </c>
      <c r="K1635" s="50">
        <v>6</v>
      </c>
      <c r="L1635" s="50" t="s">
        <v>7502</v>
      </c>
    </row>
    <row r="1636" spans="1:12">
      <c r="A1636" s="45" t="s">
        <v>9678</v>
      </c>
      <c r="B1636" s="46"/>
      <c r="C1636" s="47">
        <v>35.97</v>
      </c>
      <c r="D1636" s="47">
        <f t="shared" si="35"/>
        <v>0</v>
      </c>
      <c r="E1636" s="48" t="s">
        <v>7669</v>
      </c>
      <c r="F1636" s="49" t="s">
        <v>7645</v>
      </c>
      <c r="G1636" s="49" t="s">
        <v>7499</v>
      </c>
      <c r="H1636" s="49" t="s">
        <v>7500</v>
      </c>
      <c r="I1636" s="50" t="s">
        <v>7501</v>
      </c>
      <c r="J1636" s="48" t="s">
        <v>7502</v>
      </c>
      <c r="K1636" s="50">
        <v>12</v>
      </c>
      <c r="L1636" s="50" t="s">
        <v>7502</v>
      </c>
    </row>
    <row r="1637" spans="1:12">
      <c r="A1637" s="45" t="s">
        <v>9679</v>
      </c>
      <c r="B1637" s="46"/>
      <c r="C1637" s="47">
        <v>165.77</v>
      </c>
      <c r="D1637" s="47">
        <f t="shared" si="35"/>
        <v>0</v>
      </c>
      <c r="E1637" s="48" t="s">
        <v>7819</v>
      </c>
      <c r="F1637" s="49" t="s">
        <v>7513</v>
      </c>
      <c r="G1637" s="49" t="s">
        <v>7820</v>
      </c>
      <c r="H1637" s="49" t="s">
        <v>7821</v>
      </c>
      <c r="I1637" s="50" t="s">
        <v>7501</v>
      </c>
      <c r="J1637" s="48" t="s">
        <v>7537</v>
      </c>
      <c r="K1637" s="50">
        <v>26</v>
      </c>
      <c r="L1637" s="50" t="s">
        <v>7534</v>
      </c>
    </row>
    <row r="1638" spans="1:12">
      <c r="A1638" s="45" t="s">
        <v>9680</v>
      </c>
      <c r="B1638" s="46"/>
      <c r="C1638" s="47">
        <v>346.47</v>
      </c>
      <c r="D1638" s="47">
        <f t="shared" si="35"/>
        <v>0</v>
      </c>
      <c r="E1638" s="48" t="s">
        <v>7812</v>
      </c>
      <c r="F1638" s="49" t="s">
        <v>7753</v>
      </c>
      <c r="G1638" s="49" t="s">
        <v>7526</v>
      </c>
      <c r="H1638" s="49" t="s">
        <v>7500</v>
      </c>
      <c r="I1638" s="50" t="s">
        <v>7501</v>
      </c>
      <c r="J1638" s="48" t="s">
        <v>7511</v>
      </c>
      <c r="K1638" s="50">
        <v>6</v>
      </c>
      <c r="L1638" s="50" t="s">
        <v>7502</v>
      </c>
    </row>
    <row r="1639" spans="1:12">
      <c r="A1639" s="45" t="s">
        <v>9681</v>
      </c>
      <c r="B1639" s="46"/>
      <c r="C1639" s="47">
        <v>125.1</v>
      </c>
      <c r="D1639" s="47">
        <f t="shared" si="35"/>
        <v>0</v>
      </c>
      <c r="E1639" s="48" t="s">
        <v>7812</v>
      </c>
      <c r="F1639" s="49" t="s">
        <v>7753</v>
      </c>
      <c r="G1639" s="49" t="s">
        <v>7526</v>
      </c>
      <c r="H1639" s="49" t="s">
        <v>7500</v>
      </c>
      <c r="I1639" s="50" t="s">
        <v>7501</v>
      </c>
      <c r="J1639" s="48" t="s">
        <v>7511</v>
      </c>
      <c r="K1639" s="50">
        <v>6</v>
      </c>
      <c r="L1639" s="50" t="s">
        <v>7502</v>
      </c>
    </row>
    <row r="1640" spans="1:12">
      <c r="A1640" s="45" t="s">
        <v>9682</v>
      </c>
      <c r="B1640" s="46"/>
      <c r="C1640" s="47">
        <v>63.97</v>
      </c>
      <c r="D1640" s="47">
        <f t="shared" si="35"/>
        <v>0</v>
      </c>
      <c r="E1640" s="48" t="s">
        <v>9683</v>
      </c>
      <c r="F1640" s="49" t="s">
        <v>7523</v>
      </c>
      <c r="G1640" s="49" t="s">
        <v>7793</v>
      </c>
      <c r="H1640" s="49" t="s">
        <v>7500</v>
      </c>
      <c r="I1640" s="50" t="s">
        <v>7501</v>
      </c>
      <c r="J1640" s="48" t="s">
        <v>7647</v>
      </c>
      <c r="K1640" s="50">
        <v>4</v>
      </c>
      <c r="L1640" s="50" t="s">
        <v>7502</v>
      </c>
    </row>
    <row r="1641" spans="1:12">
      <c r="A1641" s="57" t="s">
        <v>9684</v>
      </c>
      <c r="B1641" s="46"/>
      <c r="C1641" s="47">
        <v>35.97</v>
      </c>
      <c r="D1641" s="47">
        <f t="shared" si="35"/>
        <v>0</v>
      </c>
      <c r="E1641" s="75" t="s">
        <v>7669</v>
      </c>
      <c r="F1641" s="49" t="s">
        <v>7523</v>
      </c>
      <c r="G1641" s="49" t="s">
        <v>7499</v>
      </c>
      <c r="H1641" s="49" t="s">
        <v>7500</v>
      </c>
      <c r="I1641" s="50" t="s">
        <v>7501</v>
      </c>
      <c r="J1641" s="48" t="s">
        <v>7502</v>
      </c>
      <c r="K1641" s="50">
        <v>12</v>
      </c>
      <c r="L1641" s="50" t="s">
        <v>7502</v>
      </c>
    </row>
    <row r="1642" spans="1:12">
      <c r="A1642" s="45" t="s">
        <v>9685</v>
      </c>
      <c r="B1642" s="46"/>
      <c r="C1642" s="47">
        <v>26.97</v>
      </c>
      <c r="D1642" s="47">
        <f t="shared" si="35"/>
        <v>0</v>
      </c>
      <c r="E1642" s="48" t="s">
        <v>7669</v>
      </c>
      <c r="F1642" s="49" t="s">
        <v>7523</v>
      </c>
      <c r="G1642" s="49" t="s">
        <v>7499</v>
      </c>
      <c r="H1642" s="49" t="s">
        <v>7500</v>
      </c>
      <c r="I1642" s="50" t="s">
        <v>7501</v>
      </c>
      <c r="J1642" s="48" t="s">
        <v>7502</v>
      </c>
      <c r="K1642" s="50">
        <v>12</v>
      </c>
      <c r="L1642" s="50" t="s">
        <v>7502</v>
      </c>
    </row>
    <row r="1643" spans="1:12">
      <c r="A1643" s="45" t="s">
        <v>9686</v>
      </c>
      <c r="B1643" s="46"/>
      <c r="C1643" s="47">
        <v>127.95</v>
      </c>
      <c r="D1643" s="47">
        <f t="shared" si="35"/>
        <v>0</v>
      </c>
      <c r="E1643" s="48" t="s">
        <v>9506</v>
      </c>
      <c r="F1643" s="49" t="s">
        <v>7523</v>
      </c>
      <c r="G1643" s="49" t="s">
        <v>7793</v>
      </c>
      <c r="H1643" s="49" t="s">
        <v>7500</v>
      </c>
      <c r="I1643" s="50" t="s">
        <v>7501</v>
      </c>
      <c r="J1643" s="48" t="s">
        <v>7502</v>
      </c>
      <c r="K1643" s="50">
        <v>12</v>
      </c>
      <c r="L1643" s="50" t="s">
        <v>7502</v>
      </c>
    </row>
    <row r="1644" spans="1:12">
      <c r="A1644" s="45" t="s">
        <v>9687</v>
      </c>
      <c r="B1644" s="47"/>
      <c r="C1644" s="47">
        <v>23.97</v>
      </c>
      <c r="D1644" s="47">
        <f t="shared" si="35"/>
        <v>0</v>
      </c>
      <c r="E1644" s="48" t="s">
        <v>7669</v>
      </c>
      <c r="F1644" s="49" t="s">
        <v>7515</v>
      </c>
      <c r="G1644" s="49" t="s">
        <v>7499</v>
      </c>
      <c r="H1644" s="49" t="s">
        <v>7500</v>
      </c>
      <c r="I1644" s="50" t="s">
        <v>7630</v>
      </c>
      <c r="J1644" s="48" t="s">
        <v>7852</v>
      </c>
      <c r="K1644" s="50">
        <v>1</v>
      </c>
      <c r="L1644" s="50" t="str">
        <f>IF(J1644="Weekly","Weekly",IF(J1644="Biweekly","Weekly","Monthly"))</f>
        <v>Monthly</v>
      </c>
    </row>
    <row r="1645" spans="1:12">
      <c r="A1645" s="45" t="s">
        <v>9688</v>
      </c>
      <c r="B1645" s="46"/>
      <c r="C1645" s="47">
        <v>127.95</v>
      </c>
      <c r="D1645" s="47">
        <f t="shared" si="35"/>
        <v>0</v>
      </c>
      <c r="E1645" s="48" t="s">
        <v>9689</v>
      </c>
      <c r="F1645" s="49" t="s">
        <v>7523</v>
      </c>
      <c r="G1645" s="49" t="s">
        <v>7793</v>
      </c>
      <c r="H1645" s="49" t="s">
        <v>7500</v>
      </c>
      <c r="I1645" s="50" t="s">
        <v>7501</v>
      </c>
      <c r="J1645" s="48" t="s">
        <v>7502</v>
      </c>
      <c r="K1645" s="50">
        <v>12</v>
      </c>
      <c r="L1645" s="50" t="s">
        <v>7502</v>
      </c>
    </row>
    <row r="1646" spans="1:12">
      <c r="A1646" s="56" t="s">
        <v>9690</v>
      </c>
      <c r="B1646" s="43"/>
      <c r="C1646" s="58">
        <v>31.97</v>
      </c>
      <c r="D1646" s="47">
        <v>0</v>
      </c>
      <c r="E1646" s="52" t="s">
        <v>9120</v>
      </c>
      <c r="F1646" s="52" t="s">
        <v>7531</v>
      </c>
      <c r="G1646" s="52" t="s">
        <v>7793</v>
      </c>
      <c r="H1646" s="52" t="s">
        <v>7500</v>
      </c>
      <c r="I1646" s="53" t="s">
        <v>7501</v>
      </c>
      <c r="J1646" s="52" t="s">
        <v>7852</v>
      </c>
      <c r="K1646" s="55">
        <v>1</v>
      </c>
      <c r="L1646" s="53" t="s">
        <v>7502</v>
      </c>
    </row>
    <row r="1647" spans="1:12">
      <c r="A1647" s="45" t="s">
        <v>9691</v>
      </c>
      <c r="B1647" s="46"/>
      <c r="C1647" s="47">
        <v>76.47</v>
      </c>
      <c r="D1647" s="47">
        <f t="shared" ref="D1647:D1692" si="36">B1647*C1647</f>
        <v>0</v>
      </c>
      <c r="E1647" s="49" t="s">
        <v>7790</v>
      </c>
      <c r="F1647" s="49" t="s">
        <v>7545</v>
      </c>
      <c r="G1647" s="49" t="s">
        <v>7526</v>
      </c>
      <c r="H1647" s="49" t="s">
        <v>7500</v>
      </c>
      <c r="I1647" s="50" t="s">
        <v>7501</v>
      </c>
      <c r="J1647" s="48" t="s">
        <v>7502</v>
      </c>
      <c r="K1647" s="50">
        <v>13</v>
      </c>
      <c r="L1647" s="50" t="s">
        <v>7502</v>
      </c>
    </row>
    <row r="1648" spans="1:12">
      <c r="A1648" s="51" t="s">
        <v>9692</v>
      </c>
      <c r="B1648" s="43"/>
      <c r="C1648" s="72">
        <v>35.97</v>
      </c>
      <c r="D1648" s="47">
        <f t="shared" si="36"/>
        <v>0</v>
      </c>
      <c r="E1648" s="61" t="s">
        <v>7981</v>
      </c>
      <c r="F1648" s="61" t="s">
        <v>7692</v>
      </c>
      <c r="G1648" s="61" t="s">
        <v>7499</v>
      </c>
      <c r="H1648" s="61" t="s">
        <v>7500</v>
      </c>
      <c r="I1648" s="62" t="s">
        <v>7501</v>
      </c>
      <c r="J1648" s="61" t="s">
        <v>9693</v>
      </c>
      <c r="K1648" s="64">
        <v>4</v>
      </c>
      <c r="L1648" s="62" t="s">
        <v>7502</v>
      </c>
    </row>
    <row r="1649" spans="1:12">
      <c r="A1649" s="45" t="s">
        <v>9694</v>
      </c>
      <c r="B1649" s="46"/>
      <c r="C1649" s="47">
        <v>115.76</v>
      </c>
      <c r="D1649" s="47">
        <f t="shared" si="36"/>
        <v>0</v>
      </c>
      <c r="E1649" s="48" t="s">
        <v>9695</v>
      </c>
      <c r="F1649" s="49" t="s">
        <v>7513</v>
      </c>
      <c r="G1649" s="49" t="s">
        <v>7820</v>
      </c>
      <c r="H1649" s="49" t="s">
        <v>7821</v>
      </c>
      <c r="I1649" s="50" t="s">
        <v>7501</v>
      </c>
      <c r="J1649" s="48" t="s">
        <v>7502</v>
      </c>
      <c r="K1649" s="50">
        <v>15</v>
      </c>
      <c r="L1649" s="50" t="s">
        <v>7502</v>
      </c>
    </row>
    <row r="1650" spans="1:12">
      <c r="A1650" s="45" t="s">
        <v>9696</v>
      </c>
      <c r="B1650" s="46"/>
      <c r="C1650" s="47">
        <v>115.76</v>
      </c>
      <c r="D1650" s="47">
        <f t="shared" si="36"/>
        <v>0</v>
      </c>
      <c r="E1650" s="48" t="s">
        <v>9695</v>
      </c>
      <c r="F1650" s="49" t="s">
        <v>7513</v>
      </c>
      <c r="G1650" s="49" t="s">
        <v>7820</v>
      </c>
      <c r="H1650" s="49" t="s">
        <v>7821</v>
      </c>
      <c r="I1650" s="50" t="s">
        <v>7501</v>
      </c>
      <c r="J1650" s="48" t="s">
        <v>7502</v>
      </c>
      <c r="K1650" s="50">
        <v>12</v>
      </c>
      <c r="L1650" s="50" t="s">
        <v>7502</v>
      </c>
    </row>
    <row r="1651" spans="1:12">
      <c r="A1651" s="45" t="s">
        <v>9697</v>
      </c>
      <c r="B1651" s="46"/>
      <c r="C1651" s="47">
        <v>179.7</v>
      </c>
      <c r="D1651" s="47">
        <f t="shared" si="36"/>
        <v>0</v>
      </c>
      <c r="E1651" s="48" t="s">
        <v>8357</v>
      </c>
      <c r="F1651" s="49" t="s">
        <v>7505</v>
      </c>
      <c r="G1651" s="49" t="s">
        <v>7820</v>
      </c>
      <c r="H1651" s="49" t="s">
        <v>7821</v>
      </c>
      <c r="I1651" s="50" t="s">
        <v>7501</v>
      </c>
      <c r="J1651" s="48" t="s">
        <v>7502</v>
      </c>
      <c r="K1651" s="50">
        <v>12</v>
      </c>
      <c r="L1651" s="50" t="s">
        <v>7502</v>
      </c>
    </row>
    <row r="1652" spans="1:12">
      <c r="A1652" s="45" t="s">
        <v>9698</v>
      </c>
      <c r="B1652" s="47"/>
      <c r="C1652" s="47">
        <v>17.7</v>
      </c>
      <c r="D1652" s="47">
        <f t="shared" si="36"/>
        <v>0</v>
      </c>
      <c r="E1652" s="48" t="s">
        <v>8357</v>
      </c>
      <c r="F1652" s="49" t="s">
        <v>7498</v>
      </c>
      <c r="G1652" s="49" t="s">
        <v>7820</v>
      </c>
      <c r="H1652" s="49" t="s">
        <v>7821</v>
      </c>
      <c r="I1652" s="50" t="s">
        <v>7501</v>
      </c>
      <c r="J1652" s="48" t="s">
        <v>7852</v>
      </c>
      <c r="K1652" s="50">
        <v>1</v>
      </c>
      <c r="L1652" s="50" t="str">
        <f>IF(J1652="Weekly","Weekly",IF(J1652="Biweekly","Weekly","Monthly"))</f>
        <v>Monthly</v>
      </c>
    </row>
    <row r="1653" spans="1:12">
      <c r="A1653" s="51" t="s">
        <v>9699</v>
      </c>
      <c r="B1653" s="43"/>
      <c r="C1653" s="58">
        <v>195.82</v>
      </c>
      <c r="D1653" s="47">
        <f t="shared" si="36"/>
        <v>0</v>
      </c>
      <c r="E1653" s="52" t="s">
        <v>8576</v>
      </c>
      <c r="F1653" s="52" t="s">
        <v>7590</v>
      </c>
      <c r="G1653" s="52" t="s">
        <v>7817</v>
      </c>
      <c r="H1653" s="52" t="s">
        <v>7552</v>
      </c>
      <c r="I1653" s="53" t="s">
        <v>7501</v>
      </c>
      <c r="J1653" s="54" t="s">
        <v>7502</v>
      </c>
      <c r="K1653" s="55">
        <v>10</v>
      </c>
      <c r="L1653" s="53" t="s">
        <v>7502</v>
      </c>
    </row>
    <row r="1654" spans="1:12">
      <c r="A1654" s="51" t="s">
        <v>9700</v>
      </c>
      <c r="B1654" s="43"/>
      <c r="C1654" s="58">
        <v>251.82</v>
      </c>
      <c r="D1654" s="47">
        <f t="shared" si="36"/>
        <v>0</v>
      </c>
      <c r="E1654" s="52" t="s">
        <v>8576</v>
      </c>
      <c r="F1654" s="52" t="s">
        <v>7505</v>
      </c>
      <c r="G1654" s="52" t="s">
        <v>7817</v>
      </c>
      <c r="H1654" s="52" t="s">
        <v>7500</v>
      </c>
      <c r="I1654" s="53" t="s">
        <v>7501</v>
      </c>
      <c r="J1654" s="54" t="s">
        <v>7502</v>
      </c>
      <c r="K1654" s="55">
        <v>10</v>
      </c>
      <c r="L1654" s="53" t="s">
        <v>7502</v>
      </c>
    </row>
    <row r="1655" spans="1:12">
      <c r="A1655" s="45" t="s">
        <v>9701</v>
      </c>
      <c r="B1655" s="46"/>
      <c r="C1655" s="47">
        <v>23.94</v>
      </c>
      <c r="D1655" s="47">
        <f t="shared" si="36"/>
        <v>0</v>
      </c>
      <c r="E1655" s="48" t="s">
        <v>7606</v>
      </c>
      <c r="F1655" s="49" t="s">
        <v>7590</v>
      </c>
      <c r="G1655" s="49" t="s">
        <v>7499</v>
      </c>
      <c r="H1655" s="49" t="s">
        <v>7500</v>
      </c>
      <c r="I1655" s="50" t="s">
        <v>7501</v>
      </c>
      <c r="J1655" s="48" t="s">
        <v>7839</v>
      </c>
      <c r="K1655" s="50">
        <v>2</v>
      </c>
      <c r="L1655" s="50" t="s">
        <v>7502</v>
      </c>
    </row>
    <row r="1656" spans="1:12">
      <c r="A1656" s="51" t="s">
        <v>9702</v>
      </c>
      <c r="B1656" s="43"/>
      <c r="C1656" s="47">
        <v>99.95</v>
      </c>
      <c r="D1656" s="47">
        <f t="shared" si="36"/>
        <v>0</v>
      </c>
      <c r="E1656" s="52" t="s">
        <v>8321</v>
      </c>
      <c r="F1656" s="52" t="s">
        <v>7590</v>
      </c>
      <c r="G1656" s="52" t="s">
        <v>7499</v>
      </c>
      <c r="H1656" s="52" t="s">
        <v>7500</v>
      </c>
      <c r="I1656" s="53" t="s">
        <v>7501</v>
      </c>
      <c r="J1656" s="54" t="s">
        <v>7511</v>
      </c>
      <c r="K1656" s="55">
        <v>6</v>
      </c>
      <c r="L1656" s="53" t="s">
        <v>7502</v>
      </c>
    </row>
    <row r="1657" spans="1:12">
      <c r="A1657" s="45" t="s">
        <v>9703</v>
      </c>
      <c r="B1657" s="46"/>
      <c r="C1657" s="47">
        <v>42.63</v>
      </c>
      <c r="D1657" s="47">
        <f t="shared" si="36"/>
        <v>0</v>
      </c>
      <c r="E1657" s="48" t="s">
        <v>8005</v>
      </c>
      <c r="F1657" s="49" t="s">
        <v>7590</v>
      </c>
      <c r="G1657" s="49" t="s">
        <v>7793</v>
      </c>
      <c r="H1657" s="49" t="s">
        <v>7500</v>
      </c>
      <c r="I1657" s="50" t="s">
        <v>7501</v>
      </c>
      <c r="J1657" s="48" t="s">
        <v>7502</v>
      </c>
      <c r="K1657" s="50">
        <v>12</v>
      </c>
      <c r="L1657" s="50" t="s">
        <v>7502</v>
      </c>
    </row>
    <row r="1658" spans="1:12">
      <c r="A1658" s="45" t="s">
        <v>9704</v>
      </c>
      <c r="B1658" s="46"/>
      <c r="C1658" s="47">
        <v>30</v>
      </c>
      <c r="D1658" s="47">
        <f t="shared" si="36"/>
        <v>0</v>
      </c>
      <c r="E1658" s="48" t="s">
        <v>9705</v>
      </c>
      <c r="F1658" s="49" t="s">
        <v>7513</v>
      </c>
      <c r="G1658" s="49" t="s">
        <v>7499</v>
      </c>
      <c r="H1658" s="49" t="s">
        <v>7500</v>
      </c>
      <c r="I1658" s="50" t="s">
        <v>7501</v>
      </c>
      <c r="J1658" s="48" t="s">
        <v>7647</v>
      </c>
      <c r="K1658" s="50">
        <v>4</v>
      </c>
      <c r="L1658" s="50" t="s">
        <v>7502</v>
      </c>
    </row>
    <row r="1659" spans="1:12">
      <c r="A1659" s="51" t="s">
        <v>9706</v>
      </c>
      <c r="B1659" s="43"/>
      <c r="C1659" s="47">
        <v>99.95</v>
      </c>
      <c r="D1659" s="47">
        <f t="shared" si="36"/>
        <v>0</v>
      </c>
      <c r="E1659" s="52" t="s">
        <v>8321</v>
      </c>
      <c r="F1659" s="52" t="s">
        <v>7531</v>
      </c>
      <c r="G1659" s="52" t="s">
        <v>7499</v>
      </c>
      <c r="H1659" s="52" t="s">
        <v>7500</v>
      </c>
      <c r="I1659" s="53" t="s">
        <v>7501</v>
      </c>
      <c r="J1659" s="54" t="s">
        <v>7511</v>
      </c>
      <c r="K1659" s="55">
        <v>6</v>
      </c>
      <c r="L1659" s="53" t="s">
        <v>7502</v>
      </c>
    </row>
    <row r="1660" spans="1:12" ht="24">
      <c r="A1660" s="51" t="s">
        <v>9707</v>
      </c>
      <c r="B1660" s="43"/>
      <c r="C1660" s="47">
        <v>119.97</v>
      </c>
      <c r="D1660" s="47">
        <f t="shared" si="36"/>
        <v>0</v>
      </c>
      <c r="E1660" s="52" t="s">
        <v>7616</v>
      </c>
      <c r="F1660" s="52" t="s">
        <v>7545</v>
      </c>
      <c r="G1660" s="52" t="s">
        <v>7863</v>
      </c>
      <c r="H1660" s="52" t="s">
        <v>7500</v>
      </c>
      <c r="I1660" s="53" t="s">
        <v>7501</v>
      </c>
      <c r="J1660" s="54" t="s">
        <v>7534</v>
      </c>
      <c r="K1660" s="55">
        <v>52</v>
      </c>
      <c r="L1660" s="53" t="s">
        <v>7534</v>
      </c>
    </row>
    <row r="1661" spans="1:12">
      <c r="A1661" s="45" t="s">
        <v>9708</v>
      </c>
      <c r="B1661" s="46"/>
      <c r="C1661" s="47">
        <v>59.85</v>
      </c>
      <c r="D1661" s="47">
        <f t="shared" si="36"/>
        <v>0</v>
      </c>
      <c r="E1661" s="48" t="s">
        <v>9709</v>
      </c>
      <c r="F1661" s="49" t="s">
        <v>7505</v>
      </c>
      <c r="G1661" s="49" t="s">
        <v>7499</v>
      </c>
      <c r="H1661" s="49" t="s">
        <v>7500</v>
      </c>
      <c r="I1661" s="50" t="s">
        <v>7501</v>
      </c>
      <c r="J1661" s="48" t="s">
        <v>7502</v>
      </c>
      <c r="K1661" s="50">
        <v>12</v>
      </c>
      <c r="L1661" s="50" t="s">
        <v>7502</v>
      </c>
    </row>
    <row r="1662" spans="1:12">
      <c r="A1662" s="45" t="s">
        <v>9710</v>
      </c>
      <c r="B1662" s="46"/>
      <c r="C1662" s="47">
        <v>59.97</v>
      </c>
      <c r="D1662" s="47">
        <f t="shared" si="36"/>
        <v>0</v>
      </c>
      <c r="E1662" s="48" t="s">
        <v>7979</v>
      </c>
      <c r="F1662" s="49" t="s">
        <v>7505</v>
      </c>
      <c r="G1662" s="49" t="s">
        <v>7499</v>
      </c>
      <c r="H1662" s="49" t="s">
        <v>7500</v>
      </c>
      <c r="I1662" s="50" t="s">
        <v>7501</v>
      </c>
      <c r="J1662" s="48" t="s">
        <v>7502</v>
      </c>
      <c r="K1662" s="50">
        <v>12</v>
      </c>
      <c r="L1662" s="50" t="s">
        <v>7502</v>
      </c>
    </row>
    <row r="1663" spans="1:12">
      <c r="A1663" s="51" t="s">
        <v>9711</v>
      </c>
      <c r="B1663" s="43"/>
      <c r="C1663" s="47">
        <v>106.07</v>
      </c>
      <c r="D1663" s="47">
        <f t="shared" si="36"/>
        <v>0</v>
      </c>
      <c r="E1663" s="52" t="s">
        <v>8919</v>
      </c>
      <c r="F1663" s="52" t="s">
        <v>7539</v>
      </c>
      <c r="G1663" s="52" t="s">
        <v>7802</v>
      </c>
      <c r="H1663" s="52" t="s">
        <v>7500</v>
      </c>
      <c r="I1663" s="53" t="s">
        <v>7501</v>
      </c>
      <c r="J1663" s="54" t="s">
        <v>7502</v>
      </c>
      <c r="K1663" s="55">
        <v>10</v>
      </c>
      <c r="L1663" s="53" t="s">
        <v>7502</v>
      </c>
    </row>
    <row r="1664" spans="1:12">
      <c r="A1664" s="45" t="s">
        <v>9712</v>
      </c>
      <c r="B1664" s="46"/>
      <c r="C1664" s="47">
        <v>69</v>
      </c>
      <c r="D1664" s="47">
        <f t="shared" si="36"/>
        <v>0</v>
      </c>
      <c r="E1664" s="48" t="s">
        <v>9713</v>
      </c>
      <c r="F1664" s="49" t="s">
        <v>7639</v>
      </c>
      <c r="G1664" s="49" t="s">
        <v>7499</v>
      </c>
      <c r="H1664" s="49" t="s">
        <v>7500</v>
      </c>
      <c r="I1664" s="50" t="s">
        <v>7501</v>
      </c>
      <c r="J1664" s="48" t="s">
        <v>7511</v>
      </c>
      <c r="K1664" s="50">
        <v>6</v>
      </c>
      <c r="L1664" s="50" t="s">
        <v>7502</v>
      </c>
    </row>
    <row r="1665" spans="1:12">
      <c r="A1665" s="45" t="s">
        <v>9714</v>
      </c>
      <c r="B1665" s="46"/>
      <c r="C1665" s="47">
        <v>59.4</v>
      </c>
      <c r="D1665" s="47">
        <f t="shared" si="36"/>
        <v>0</v>
      </c>
      <c r="E1665" s="48" t="s">
        <v>9715</v>
      </c>
      <c r="F1665" s="49" t="s">
        <v>7539</v>
      </c>
      <c r="G1665" s="49" t="s">
        <v>7499</v>
      </c>
      <c r="H1665" s="49" t="s">
        <v>7500</v>
      </c>
      <c r="I1665" s="50" t="s">
        <v>7501</v>
      </c>
      <c r="J1665" s="48" t="s">
        <v>7647</v>
      </c>
      <c r="K1665" s="50">
        <v>4</v>
      </c>
      <c r="L1665" s="50" t="s">
        <v>7502</v>
      </c>
    </row>
    <row r="1666" spans="1:12">
      <c r="A1666" s="45" t="s">
        <v>9716</v>
      </c>
      <c r="B1666" s="46"/>
      <c r="C1666" s="47">
        <v>44.61</v>
      </c>
      <c r="D1666" s="47">
        <f t="shared" si="36"/>
        <v>0</v>
      </c>
      <c r="E1666" s="48" t="s">
        <v>9717</v>
      </c>
      <c r="F1666" s="49" t="s">
        <v>7746</v>
      </c>
      <c r="G1666" s="49" t="s">
        <v>7793</v>
      </c>
      <c r="H1666" s="49" t="s">
        <v>7500</v>
      </c>
      <c r="I1666" s="50" t="s">
        <v>7501</v>
      </c>
      <c r="J1666" s="48" t="s">
        <v>7647</v>
      </c>
      <c r="K1666" s="50">
        <v>4</v>
      </c>
      <c r="L1666" s="50" t="s">
        <v>7502</v>
      </c>
    </row>
    <row r="1667" spans="1:12">
      <c r="A1667" s="45" t="s">
        <v>9718</v>
      </c>
      <c r="B1667" s="46"/>
      <c r="C1667" s="47">
        <v>56.97</v>
      </c>
      <c r="D1667" s="47">
        <f t="shared" si="36"/>
        <v>0</v>
      </c>
      <c r="E1667" s="48" t="s">
        <v>8434</v>
      </c>
      <c r="F1667" s="49" t="s">
        <v>7507</v>
      </c>
      <c r="G1667" s="49" t="s">
        <v>7499</v>
      </c>
      <c r="H1667" s="49" t="s">
        <v>7500</v>
      </c>
      <c r="I1667" s="50" t="s">
        <v>7501</v>
      </c>
      <c r="J1667" s="48" t="s">
        <v>7502</v>
      </c>
      <c r="K1667" s="50">
        <v>10</v>
      </c>
      <c r="L1667" s="50" t="s">
        <v>7502</v>
      </c>
    </row>
    <row r="1668" spans="1:12">
      <c r="A1668" s="45" t="s">
        <v>9719</v>
      </c>
      <c r="B1668" s="46"/>
      <c r="C1668" s="47">
        <v>85.28</v>
      </c>
      <c r="D1668" s="47">
        <f t="shared" si="36"/>
        <v>0</v>
      </c>
      <c r="E1668" s="48" t="s">
        <v>7832</v>
      </c>
      <c r="F1668" s="49" t="s">
        <v>7498</v>
      </c>
      <c r="G1668" s="49" t="s">
        <v>7793</v>
      </c>
      <c r="H1668" s="49" t="s">
        <v>7500</v>
      </c>
      <c r="I1668" s="50" t="s">
        <v>7501</v>
      </c>
      <c r="J1668" s="48" t="s">
        <v>7502</v>
      </c>
      <c r="K1668" s="50">
        <v>12</v>
      </c>
      <c r="L1668" s="50" t="s">
        <v>7502</v>
      </c>
    </row>
    <row r="1669" spans="1:12">
      <c r="A1669" s="51" t="s">
        <v>9720</v>
      </c>
      <c r="B1669" s="43"/>
      <c r="C1669" s="47">
        <v>95.94</v>
      </c>
      <c r="D1669" s="47">
        <f t="shared" si="36"/>
        <v>0</v>
      </c>
      <c r="E1669" s="52" t="s">
        <v>7832</v>
      </c>
      <c r="F1669" s="52" t="s">
        <v>7590</v>
      </c>
      <c r="G1669" s="52" t="s">
        <v>7793</v>
      </c>
      <c r="H1669" s="52" t="s">
        <v>7500</v>
      </c>
      <c r="I1669" s="53" t="s">
        <v>7501</v>
      </c>
      <c r="J1669" s="54" t="s">
        <v>7502</v>
      </c>
      <c r="K1669" s="55">
        <v>13</v>
      </c>
      <c r="L1669" s="53" t="s">
        <v>7502</v>
      </c>
    </row>
    <row r="1670" spans="1:12">
      <c r="A1670" s="45" t="s">
        <v>9721</v>
      </c>
      <c r="B1670" s="47"/>
      <c r="C1670" s="47">
        <v>13.2</v>
      </c>
      <c r="D1670" s="47">
        <f t="shared" si="36"/>
        <v>0</v>
      </c>
      <c r="E1670" s="48" t="s">
        <v>8056</v>
      </c>
      <c r="F1670" s="49" t="s">
        <v>7505</v>
      </c>
      <c r="G1670" s="49" t="s">
        <v>7806</v>
      </c>
      <c r="H1670" s="49" t="s">
        <v>7552</v>
      </c>
      <c r="I1670" s="50" t="s">
        <v>7501</v>
      </c>
      <c r="J1670" s="48" t="s">
        <v>7852</v>
      </c>
      <c r="K1670" s="50">
        <v>1</v>
      </c>
      <c r="L1670" s="50" t="str">
        <f>IF(J1670="Weekly","Weekly",IF(J1670="Biweekly","Weekly","Monthly"))</f>
        <v>Monthly</v>
      </c>
    </row>
    <row r="1671" spans="1:12">
      <c r="A1671" s="45" t="s">
        <v>9722</v>
      </c>
      <c r="B1671" s="46"/>
      <c r="C1671" s="47">
        <v>39</v>
      </c>
      <c r="D1671" s="47">
        <f t="shared" si="36"/>
        <v>0</v>
      </c>
      <c r="E1671" s="48" t="s">
        <v>8576</v>
      </c>
      <c r="F1671" s="49" t="s">
        <v>7515</v>
      </c>
      <c r="G1671" s="49" t="s">
        <v>7817</v>
      </c>
      <c r="H1671" s="49" t="s">
        <v>7552</v>
      </c>
      <c r="I1671" s="50" t="s">
        <v>7501</v>
      </c>
      <c r="J1671" s="48" t="s">
        <v>7839</v>
      </c>
      <c r="K1671" s="50">
        <v>2</v>
      </c>
      <c r="L1671" s="50" t="s">
        <v>7502</v>
      </c>
    </row>
    <row r="1672" spans="1:12">
      <c r="A1672" s="45" t="s">
        <v>9723</v>
      </c>
      <c r="B1672" s="46"/>
      <c r="C1672" s="47">
        <v>59.97</v>
      </c>
      <c r="D1672" s="47">
        <f t="shared" si="36"/>
        <v>0</v>
      </c>
      <c r="E1672" s="48" t="s">
        <v>7634</v>
      </c>
      <c r="F1672" s="49" t="s">
        <v>7523</v>
      </c>
      <c r="G1672" s="49" t="s">
        <v>7499</v>
      </c>
      <c r="H1672" s="49" t="s">
        <v>7500</v>
      </c>
      <c r="I1672" s="50" t="s">
        <v>7501</v>
      </c>
      <c r="J1672" s="48" t="s">
        <v>7511</v>
      </c>
      <c r="K1672" s="50">
        <v>6</v>
      </c>
      <c r="L1672" s="50" t="s">
        <v>7502</v>
      </c>
    </row>
    <row r="1673" spans="1:12">
      <c r="A1673" s="45" t="s">
        <v>9724</v>
      </c>
      <c r="B1673" s="46"/>
      <c r="C1673" s="47">
        <v>28.53</v>
      </c>
      <c r="D1673" s="47">
        <f t="shared" si="36"/>
        <v>0</v>
      </c>
      <c r="E1673" s="48" t="s">
        <v>9725</v>
      </c>
      <c r="F1673" s="49" t="s">
        <v>7507</v>
      </c>
      <c r="G1673" s="49" t="s">
        <v>7941</v>
      </c>
      <c r="H1673" s="49" t="s">
        <v>7500</v>
      </c>
      <c r="I1673" s="50" t="s">
        <v>7501</v>
      </c>
      <c r="J1673" s="48" t="s">
        <v>7502</v>
      </c>
      <c r="K1673" s="50">
        <v>12</v>
      </c>
      <c r="L1673" s="50" t="s">
        <v>7502</v>
      </c>
    </row>
    <row r="1674" spans="1:12">
      <c r="A1674" s="45" t="s">
        <v>9726</v>
      </c>
      <c r="B1674" s="46"/>
      <c r="C1674" s="47">
        <v>83.15</v>
      </c>
      <c r="D1674" s="47">
        <f t="shared" si="36"/>
        <v>0</v>
      </c>
      <c r="E1674" s="48" t="s">
        <v>8064</v>
      </c>
      <c r="F1674" s="49" t="s">
        <v>7741</v>
      </c>
      <c r="G1674" s="49" t="s">
        <v>7526</v>
      </c>
      <c r="H1674" s="49" t="s">
        <v>7500</v>
      </c>
      <c r="I1674" s="50" t="s">
        <v>7501</v>
      </c>
      <c r="J1674" s="48" t="s">
        <v>7502</v>
      </c>
      <c r="K1674" s="50">
        <v>12</v>
      </c>
      <c r="L1674" s="50" t="s">
        <v>7502</v>
      </c>
    </row>
    <row r="1675" spans="1:12">
      <c r="A1675" s="51" t="s">
        <v>9727</v>
      </c>
      <c r="B1675" s="43"/>
      <c r="C1675" s="47">
        <v>124.95</v>
      </c>
      <c r="D1675" s="47">
        <f t="shared" si="36"/>
        <v>0</v>
      </c>
      <c r="E1675" s="52" t="s">
        <v>8321</v>
      </c>
      <c r="F1675" s="52" t="s">
        <v>7531</v>
      </c>
      <c r="G1675" s="52" t="s">
        <v>7499</v>
      </c>
      <c r="H1675" s="52" t="s">
        <v>7500</v>
      </c>
      <c r="I1675" s="53" t="s">
        <v>7501</v>
      </c>
      <c r="J1675" s="54" t="s">
        <v>7511</v>
      </c>
      <c r="K1675" s="55">
        <v>5</v>
      </c>
      <c r="L1675" s="53" t="s">
        <v>7502</v>
      </c>
    </row>
    <row r="1676" spans="1:12">
      <c r="A1676" s="45" t="s">
        <v>9728</v>
      </c>
      <c r="B1676" s="46"/>
      <c r="C1676" s="47">
        <v>86.15</v>
      </c>
      <c r="D1676" s="47">
        <f t="shared" si="36"/>
        <v>0</v>
      </c>
      <c r="E1676" s="49" t="s">
        <v>8144</v>
      </c>
      <c r="F1676" s="49" t="s">
        <v>7523</v>
      </c>
      <c r="G1676" s="49" t="s">
        <v>7955</v>
      </c>
      <c r="H1676" s="49" t="s">
        <v>7500</v>
      </c>
      <c r="I1676" s="50" t="s">
        <v>7501</v>
      </c>
      <c r="J1676" s="48" t="s">
        <v>7511</v>
      </c>
      <c r="K1676" s="50">
        <v>6</v>
      </c>
      <c r="L1676" s="50" t="s">
        <v>7502</v>
      </c>
    </row>
    <row r="1677" spans="1:12">
      <c r="A1677" s="45" t="s">
        <v>9729</v>
      </c>
      <c r="B1677" s="46"/>
      <c r="C1677" s="47">
        <v>60</v>
      </c>
      <c r="D1677" s="47">
        <f t="shared" si="36"/>
        <v>0</v>
      </c>
      <c r="E1677" s="48" t="s">
        <v>9730</v>
      </c>
      <c r="F1677" s="49" t="s">
        <v>7741</v>
      </c>
      <c r="G1677" s="49" t="s">
        <v>7499</v>
      </c>
      <c r="H1677" s="49" t="s">
        <v>7500</v>
      </c>
      <c r="I1677" s="50" t="s">
        <v>7501</v>
      </c>
      <c r="J1677" s="48" t="s">
        <v>7502</v>
      </c>
      <c r="K1677" s="50">
        <v>12</v>
      </c>
      <c r="L1677" s="50" t="s">
        <v>7502</v>
      </c>
    </row>
    <row r="1678" spans="1:12">
      <c r="A1678" s="45" t="s">
        <v>9731</v>
      </c>
      <c r="B1678" s="46"/>
      <c r="C1678" s="47">
        <v>567.24</v>
      </c>
      <c r="D1678" s="47">
        <f t="shared" si="36"/>
        <v>0</v>
      </c>
      <c r="E1678" s="48" t="s">
        <v>9732</v>
      </c>
      <c r="F1678" s="49" t="s">
        <v>7518</v>
      </c>
      <c r="G1678" s="49" t="s">
        <v>7526</v>
      </c>
      <c r="H1678" s="49" t="s">
        <v>7500</v>
      </c>
      <c r="I1678" s="50" t="s">
        <v>7501</v>
      </c>
      <c r="J1678" s="48" t="s">
        <v>7534</v>
      </c>
      <c r="K1678" s="50">
        <v>51</v>
      </c>
      <c r="L1678" s="50" t="s">
        <v>7534</v>
      </c>
    </row>
    <row r="1679" spans="1:12">
      <c r="A1679" s="45" t="s">
        <v>9733</v>
      </c>
      <c r="B1679" s="46"/>
      <c r="C1679" s="47">
        <v>446.89</v>
      </c>
      <c r="D1679" s="47">
        <f t="shared" si="36"/>
        <v>0</v>
      </c>
      <c r="E1679" s="48" t="s">
        <v>9734</v>
      </c>
      <c r="F1679" s="49" t="s">
        <v>7518</v>
      </c>
      <c r="G1679" s="49" t="s">
        <v>7526</v>
      </c>
      <c r="H1679" s="49" t="s">
        <v>7500</v>
      </c>
      <c r="I1679" s="50" t="s">
        <v>7501</v>
      </c>
      <c r="J1679" s="48" t="s">
        <v>7534</v>
      </c>
      <c r="K1679" s="50">
        <v>51</v>
      </c>
      <c r="L1679" s="50" t="s">
        <v>7534</v>
      </c>
    </row>
    <row r="1680" spans="1:12">
      <c r="A1680" s="45" t="s">
        <v>9735</v>
      </c>
      <c r="B1680" s="46"/>
      <c r="C1680" s="47">
        <v>389.97</v>
      </c>
      <c r="D1680" s="47">
        <f t="shared" si="36"/>
        <v>0</v>
      </c>
      <c r="E1680" s="48" t="s">
        <v>7580</v>
      </c>
      <c r="F1680" s="49" t="s">
        <v>7518</v>
      </c>
      <c r="G1680" s="49" t="s">
        <v>7806</v>
      </c>
      <c r="H1680" s="49" t="s">
        <v>7500</v>
      </c>
      <c r="I1680" s="50" t="s">
        <v>7501</v>
      </c>
      <c r="J1680" s="48" t="s">
        <v>7534</v>
      </c>
      <c r="K1680" s="50">
        <v>51</v>
      </c>
      <c r="L1680" s="50" t="s">
        <v>7534</v>
      </c>
    </row>
    <row r="1681" spans="1:12">
      <c r="A1681" s="45" t="s">
        <v>9736</v>
      </c>
      <c r="B1681" s="46"/>
      <c r="C1681" s="47">
        <v>446.89</v>
      </c>
      <c r="D1681" s="47">
        <f t="shared" si="36"/>
        <v>0</v>
      </c>
      <c r="E1681" s="48" t="s">
        <v>9737</v>
      </c>
      <c r="F1681" s="49" t="s">
        <v>7518</v>
      </c>
      <c r="G1681" s="49" t="s">
        <v>7526</v>
      </c>
      <c r="H1681" s="49" t="s">
        <v>7500</v>
      </c>
      <c r="I1681" s="50" t="s">
        <v>7501</v>
      </c>
      <c r="J1681" s="48" t="s">
        <v>7534</v>
      </c>
      <c r="K1681" s="50">
        <v>51</v>
      </c>
      <c r="L1681" s="50" t="s">
        <v>7534</v>
      </c>
    </row>
    <row r="1682" spans="1:12">
      <c r="A1682" s="45" t="s">
        <v>9738</v>
      </c>
      <c r="B1682" s="46"/>
      <c r="C1682" s="47">
        <v>739.08</v>
      </c>
      <c r="D1682" s="47">
        <f t="shared" si="36"/>
        <v>0</v>
      </c>
      <c r="E1682" s="48" t="s">
        <v>9739</v>
      </c>
      <c r="F1682" s="49" t="s">
        <v>7518</v>
      </c>
      <c r="G1682" s="49" t="s">
        <v>7526</v>
      </c>
      <c r="H1682" s="49" t="s">
        <v>7500</v>
      </c>
      <c r="I1682" s="50" t="s">
        <v>7501</v>
      </c>
      <c r="J1682" s="48" t="s">
        <v>7534</v>
      </c>
      <c r="K1682" s="50">
        <v>51</v>
      </c>
      <c r="L1682" s="50" t="s">
        <v>7534</v>
      </c>
    </row>
    <row r="1683" spans="1:12">
      <c r="A1683" s="51" t="s">
        <v>9740</v>
      </c>
      <c r="B1683" s="43"/>
      <c r="C1683" s="58">
        <v>92.34</v>
      </c>
      <c r="D1683" s="47">
        <f t="shared" si="36"/>
        <v>0</v>
      </c>
      <c r="E1683" s="52" t="s">
        <v>7966</v>
      </c>
      <c r="F1683" s="52" t="s">
        <v>7531</v>
      </c>
      <c r="G1683" s="52" t="s">
        <v>7526</v>
      </c>
      <c r="H1683" s="52" t="s">
        <v>7500</v>
      </c>
      <c r="I1683" s="53" t="s">
        <v>7501</v>
      </c>
      <c r="J1683" s="54" t="s">
        <v>7502</v>
      </c>
      <c r="K1683" s="55">
        <v>13</v>
      </c>
      <c r="L1683" s="53" t="s">
        <v>7502</v>
      </c>
    </row>
    <row r="1684" spans="1:12">
      <c r="A1684" s="51" t="s">
        <v>9741</v>
      </c>
      <c r="B1684" s="43"/>
      <c r="C1684" s="58">
        <v>92.34</v>
      </c>
      <c r="D1684" s="47">
        <f t="shared" si="36"/>
        <v>0</v>
      </c>
      <c r="E1684" s="52" t="s">
        <v>7966</v>
      </c>
      <c r="F1684" s="52" t="s">
        <v>7531</v>
      </c>
      <c r="G1684" s="52" t="s">
        <v>7526</v>
      </c>
      <c r="H1684" s="52" t="s">
        <v>7500</v>
      </c>
      <c r="I1684" s="53" t="s">
        <v>7501</v>
      </c>
      <c r="J1684" s="54" t="s">
        <v>7502</v>
      </c>
      <c r="K1684" s="55">
        <v>12</v>
      </c>
      <c r="L1684" s="53" t="s">
        <v>7502</v>
      </c>
    </row>
    <row r="1685" spans="1:12">
      <c r="A1685" s="45" t="s">
        <v>9742</v>
      </c>
      <c r="B1685" s="46"/>
      <c r="C1685" s="47">
        <v>59.85</v>
      </c>
      <c r="D1685" s="47">
        <f t="shared" si="36"/>
        <v>0</v>
      </c>
      <c r="E1685" s="48" t="s">
        <v>9743</v>
      </c>
      <c r="F1685" s="49" t="s">
        <v>7507</v>
      </c>
      <c r="G1685" s="49" t="s">
        <v>7499</v>
      </c>
      <c r="H1685" s="49" t="s">
        <v>7500</v>
      </c>
      <c r="I1685" s="50" t="s">
        <v>7501</v>
      </c>
      <c r="J1685" s="48" t="s">
        <v>7647</v>
      </c>
      <c r="K1685" s="50">
        <v>4</v>
      </c>
      <c r="L1685" s="50" t="s">
        <v>7502</v>
      </c>
    </row>
    <row r="1686" spans="1:12">
      <c r="A1686" s="45" t="s">
        <v>9744</v>
      </c>
      <c r="B1686" s="46"/>
      <c r="C1686" s="47">
        <v>35.97</v>
      </c>
      <c r="D1686" s="47">
        <f t="shared" si="36"/>
        <v>0</v>
      </c>
      <c r="E1686" s="48" t="s">
        <v>9744</v>
      </c>
      <c r="F1686" s="49" t="s">
        <v>2</v>
      </c>
      <c r="G1686" s="49" t="s">
        <v>7499</v>
      </c>
      <c r="H1686" s="49" t="s">
        <v>7500</v>
      </c>
      <c r="I1686" s="50" t="s">
        <v>7501</v>
      </c>
      <c r="J1686" s="48" t="s">
        <v>7511</v>
      </c>
      <c r="K1686" s="50">
        <v>6</v>
      </c>
      <c r="L1686" s="50" t="s">
        <v>7502</v>
      </c>
    </row>
    <row r="1687" spans="1:12">
      <c r="A1687" s="56" t="s">
        <v>9745</v>
      </c>
      <c r="B1687" s="78"/>
      <c r="C1687" s="59">
        <v>44.38</v>
      </c>
      <c r="D1687" s="47">
        <f t="shared" si="36"/>
        <v>0</v>
      </c>
      <c r="E1687" s="54" t="s">
        <v>9746</v>
      </c>
      <c r="F1687" s="54" t="s">
        <v>2</v>
      </c>
      <c r="G1687" s="54" t="s">
        <v>7855</v>
      </c>
      <c r="H1687" s="54" t="s">
        <v>7856</v>
      </c>
      <c r="I1687" s="53" t="s">
        <v>7501</v>
      </c>
      <c r="J1687" s="79" t="s">
        <v>7647</v>
      </c>
      <c r="K1687" s="55">
        <v>4</v>
      </c>
      <c r="L1687" s="53" t="s">
        <v>7502</v>
      </c>
    </row>
    <row r="1688" spans="1:12">
      <c r="A1688" s="45" t="s">
        <v>9747</v>
      </c>
      <c r="B1688" s="46"/>
      <c r="C1688" s="47">
        <v>134.71</v>
      </c>
      <c r="D1688" s="47">
        <f t="shared" si="36"/>
        <v>0</v>
      </c>
      <c r="E1688" s="48" t="s">
        <v>7812</v>
      </c>
      <c r="F1688" s="49" t="s">
        <v>7505</v>
      </c>
      <c r="G1688" s="49" t="s">
        <v>7526</v>
      </c>
      <c r="H1688" s="49" t="s">
        <v>7500</v>
      </c>
      <c r="I1688" s="50" t="s">
        <v>7501</v>
      </c>
      <c r="J1688" s="48" t="s">
        <v>7502</v>
      </c>
      <c r="K1688" s="50">
        <v>12</v>
      </c>
      <c r="L1688" s="50" t="s">
        <v>7502</v>
      </c>
    </row>
    <row r="1689" spans="1:12">
      <c r="A1689" s="45" t="s">
        <v>9748</v>
      </c>
      <c r="B1689" s="46"/>
      <c r="C1689" s="47">
        <v>44.17</v>
      </c>
      <c r="D1689" s="47">
        <f t="shared" si="36"/>
        <v>0</v>
      </c>
      <c r="E1689" s="48" t="s">
        <v>8464</v>
      </c>
      <c r="F1689" s="49" t="s">
        <v>7531</v>
      </c>
      <c r="G1689" s="49" t="s">
        <v>8111</v>
      </c>
      <c r="H1689" s="49" t="s">
        <v>7500</v>
      </c>
      <c r="I1689" s="50" t="s">
        <v>7501</v>
      </c>
      <c r="J1689" s="48" t="s">
        <v>7502</v>
      </c>
      <c r="K1689" s="50">
        <v>12</v>
      </c>
      <c r="L1689" s="50" t="s">
        <v>7502</v>
      </c>
    </row>
    <row r="1690" spans="1:12">
      <c r="A1690" s="45" t="s">
        <v>9749</v>
      </c>
      <c r="B1690" s="47"/>
      <c r="C1690" s="47">
        <v>19.22</v>
      </c>
      <c r="D1690" s="47">
        <f t="shared" si="36"/>
        <v>0</v>
      </c>
      <c r="E1690" s="48" t="s">
        <v>7888</v>
      </c>
      <c r="F1690" s="49" t="s">
        <v>7498</v>
      </c>
      <c r="G1690" s="49" t="s">
        <v>7526</v>
      </c>
      <c r="H1690" s="49" t="s">
        <v>7500</v>
      </c>
      <c r="I1690" s="50" t="s">
        <v>7501</v>
      </c>
      <c r="J1690" s="48" t="s">
        <v>7852</v>
      </c>
      <c r="K1690" s="50">
        <v>1</v>
      </c>
      <c r="L1690" s="50" t="str">
        <f>IF(J1690="Weekly","Weekly",IF(J1690="Biweekly","Weekly","Monthly"))</f>
        <v>Monthly</v>
      </c>
    </row>
    <row r="1691" spans="1:12">
      <c r="A1691" s="45" t="s">
        <v>9750</v>
      </c>
      <c r="B1691" s="46"/>
      <c r="C1691" s="47">
        <v>297</v>
      </c>
      <c r="D1691" s="47">
        <f t="shared" si="36"/>
        <v>0</v>
      </c>
      <c r="E1691" s="48" t="s">
        <v>7688</v>
      </c>
      <c r="F1691" s="49" t="s">
        <v>2</v>
      </c>
      <c r="G1691" s="49" t="s">
        <v>7499</v>
      </c>
      <c r="H1691" s="49" t="s">
        <v>7500</v>
      </c>
      <c r="I1691" s="50" t="s">
        <v>7501</v>
      </c>
      <c r="J1691" s="48" t="s">
        <v>7534</v>
      </c>
      <c r="K1691" s="50">
        <v>48</v>
      </c>
      <c r="L1691" s="50" t="s">
        <v>7534</v>
      </c>
    </row>
    <row r="1692" spans="1:12">
      <c r="A1692" s="45" t="s">
        <v>9751</v>
      </c>
      <c r="B1692" s="46"/>
      <c r="C1692" s="47">
        <v>31.7</v>
      </c>
      <c r="D1692" s="47">
        <f t="shared" si="36"/>
        <v>0</v>
      </c>
      <c r="E1692" s="48" t="s">
        <v>8121</v>
      </c>
      <c r="F1692" s="49" t="s">
        <v>7531</v>
      </c>
      <c r="G1692" s="49" t="s">
        <v>7941</v>
      </c>
      <c r="H1692" s="49" t="s">
        <v>7500</v>
      </c>
      <c r="I1692" s="50" t="s">
        <v>7501</v>
      </c>
      <c r="J1692" s="48" t="s">
        <v>7502</v>
      </c>
      <c r="K1692" s="76">
        <v>12</v>
      </c>
      <c r="L1692" s="50" t="s">
        <v>7502</v>
      </c>
    </row>
    <row r="1693" spans="1:12" ht="30">
      <c r="A1693" s="56" t="s">
        <v>9752</v>
      </c>
      <c r="B1693" s="43"/>
      <c r="C1693" s="82">
        <v>204.94</v>
      </c>
      <c r="D1693" s="47">
        <v>0</v>
      </c>
      <c r="E1693" s="54" t="s">
        <v>9753</v>
      </c>
      <c r="F1693" s="54" t="s">
        <v>7518</v>
      </c>
      <c r="G1693" s="53" t="s">
        <v>8069</v>
      </c>
      <c r="H1693" s="52" t="s">
        <v>7500</v>
      </c>
      <c r="I1693" s="53" t="s">
        <v>7501</v>
      </c>
      <c r="J1693" s="52" t="s">
        <v>7647</v>
      </c>
      <c r="K1693" s="55">
        <v>4</v>
      </c>
      <c r="L1693" s="53" t="s">
        <v>7502</v>
      </c>
    </row>
    <row r="1694" spans="1:12">
      <c r="A1694" s="45" t="s">
        <v>9754</v>
      </c>
      <c r="B1694" s="47"/>
      <c r="C1694" s="47">
        <v>11.97</v>
      </c>
      <c r="D1694" s="47">
        <f t="shared" ref="D1694:D1757" si="37">B1694*C1694</f>
        <v>0</v>
      </c>
      <c r="E1694" s="48" t="s">
        <v>8186</v>
      </c>
      <c r="F1694" s="49" t="s">
        <v>7515</v>
      </c>
      <c r="G1694" s="49" t="s">
        <v>8187</v>
      </c>
      <c r="H1694" s="49" t="s">
        <v>7500</v>
      </c>
      <c r="I1694" s="50" t="s">
        <v>7501</v>
      </c>
      <c r="J1694" s="48" t="s">
        <v>7852</v>
      </c>
      <c r="K1694" s="50">
        <v>1</v>
      </c>
      <c r="L1694" s="50" t="str">
        <f>IF(J1694="Weekly","Weekly",IF(J1694="Biweekly","Weekly","Monthly"))</f>
        <v>Monthly</v>
      </c>
    </row>
    <row r="1695" spans="1:12">
      <c r="A1695" s="45" t="s">
        <v>9755</v>
      </c>
      <c r="B1695" s="46"/>
      <c r="C1695" s="47">
        <v>35.97</v>
      </c>
      <c r="D1695" s="47">
        <f t="shared" si="37"/>
        <v>0</v>
      </c>
      <c r="E1695" s="48" t="s">
        <v>9756</v>
      </c>
      <c r="F1695" s="49" t="s">
        <v>7651</v>
      </c>
      <c r="G1695" s="49" t="s">
        <v>7499</v>
      </c>
      <c r="H1695" s="49" t="s">
        <v>7500</v>
      </c>
      <c r="I1695" s="50" t="s">
        <v>7501</v>
      </c>
      <c r="J1695" s="48" t="s">
        <v>7511</v>
      </c>
      <c r="K1695" s="50">
        <v>6</v>
      </c>
      <c r="L1695" s="50" t="s">
        <v>7502</v>
      </c>
    </row>
    <row r="1696" spans="1:12">
      <c r="A1696" s="45" t="s">
        <v>9757</v>
      </c>
      <c r="B1696" s="46"/>
      <c r="C1696" s="47">
        <v>324.95</v>
      </c>
      <c r="D1696" s="47">
        <f t="shared" si="37"/>
        <v>0</v>
      </c>
      <c r="E1696" s="48" t="s">
        <v>7810</v>
      </c>
      <c r="F1696" s="49" t="s">
        <v>7702</v>
      </c>
      <c r="G1696" s="49" t="s">
        <v>7526</v>
      </c>
      <c r="H1696" s="49" t="s">
        <v>7500</v>
      </c>
      <c r="I1696" s="50" t="s">
        <v>7501</v>
      </c>
      <c r="J1696" s="48" t="s">
        <v>7502</v>
      </c>
      <c r="K1696" s="50">
        <v>13</v>
      </c>
      <c r="L1696" s="50" t="s">
        <v>7502</v>
      </c>
    </row>
    <row r="1697" spans="1:12">
      <c r="A1697" s="45" t="s">
        <v>9758</v>
      </c>
      <c r="B1697" s="46"/>
      <c r="C1697" s="47">
        <v>38.4</v>
      </c>
      <c r="D1697" s="47">
        <f t="shared" si="37"/>
        <v>0</v>
      </c>
      <c r="E1697" s="48" t="s">
        <v>9759</v>
      </c>
      <c r="F1697" s="49" t="s">
        <v>7510</v>
      </c>
      <c r="G1697" s="49" t="s">
        <v>7499</v>
      </c>
      <c r="H1697" s="49" t="s">
        <v>7500</v>
      </c>
      <c r="I1697" s="50" t="s">
        <v>7501</v>
      </c>
      <c r="J1697" s="48" t="s">
        <v>7647</v>
      </c>
      <c r="K1697" s="50">
        <v>4</v>
      </c>
      <c r="L1697" s="50" t="s">
        <v>7502</v>
      </c>
    </row>
    <row r="1698" spans="1:12">
      <c r="A1698" s="45" t="s">
        <v>9760</v>
      </c>
      <c r="B1698" s="47"/>
      <c r="C1698" s="47">
        <v>21.22</v>
      </c>
      <c r="D1698" s="47">
        <f t="shared" si="37"/>
        <v>0</v>
      </c>
      <c r="E1698" s="48" t="s">
        <v>7792</v>
      </c>
      <c r="F1698" s="49" t="s">
        <v>7518</v>
      </c>
      <c r="G1698" s="49" t="s">
        <v>7793</v>
      </c>
      <c r="H1698" s="49" t="s">
        <v>7500</v>
      </c>
      <c r="I1698" s="50" t="s">
        <v>7501</v>
      </c>
      <c r="J1698" s="48" t="s">
        <v>7852</v>
      </c>
      <c r="K1698" s="50">
        <v>1</v>
      </c>
      <c r="L1698" s="50" t="str">
        <f>IF(J1698="Weekly","Weekly",IF(J1698="Biweekly","Weekly","Monthly"))</f>
        <v>Monthly</v>
      </c>
    </row>
    <row r="1699" spans="1:12">
      <c r="A1699" s="45" t="s">
        <v>9761</v>
      </c>
      <c r="B1699" s="46"/>
      <c r="C1699" s="47">
        <v>66</v>
      </c>
      <c r="D1699" s="47">
        <f t="shared" si="37"/>
        <v>0</v>
      </c>
      <c r="E1699" s="48" t="s">
        <v>9762</v>
      </c>
      <c r="F1699" s="49" t="s">
        <v>7539</v>
      </c>
      <c r="G1699" s="49" t="s">
        <v>7499</v>
      </c>
      <c r="H1699" s="49" t="s">
        <v>7500</v>
      </c>
      <c r="I1699" s="50" t="s">
        <v>7501</v>
      </c>
      <c r="J1699" s="48" t="s">
        <v>7537</v>
      </c>
      <c r="K1699" s="50">
        <v>20</v>
      </c>
      <c r="L1699" s="50" t="s">
        <v>7534</v>
      </c>
    </row>
    <row r="1700" spans="1:12">
      <c r="A1700" s="45" t="s">
        <v>9763</v>
      </c>
      <c r="B1700" s="46"/>
      <c r="C1700" s="47">
        <v>35.85</v>
      </c>
      <c r="D1700" s="47">
        <f t="shared" si="37"/>
        <v>0</v>
      </c>
      <c r="E1700" s="48" t="s">
        <v>9764</v>
      </c>
      <c r="F1700" s="49" t="s">
        <v>7507</v>
      </c>
      <c r="G1700" s="49" t="s">
        <v>7499</v>
      </c>
      <c r="H1700" s="49" t="s">
        <v>7500</v>
      </c>
      <c r="I1700" s="50" t="s">
        <v>7501</v>
      </c>
      <c r="J1700" s="48" t="s">
        <v>7647</v>
      </c>
      <c r="K1700" s="50">
        <v>4</v>
      </c>
      <c r="L1700" s="50" t="s">
        <v>7502</v>
      </c>
    </row>
    <row r="1701" spans="1:12">
      <c r="A1701" s="45" t="s">
        <v>9765</v>
      </c>
      <c r="B1701" s="46"/>
      <c r="C1701" s="47">
        <v>90</v>
      </c>
      <c r="D1701" s="47">
        <f t="shared" si="37"/>
        <v>0</v>
      </c>
      <c r="E1701" s="48" t="s">
        <v>9766</v>
      </c>
      <c r="F1701" s="49" t="s">
        <v>7507</v>
      </c>
      <c r="G1701" s="49" t="s">
        <v>7499</v>
      </c>
      <c r="H1701" s="49" t="s">
        <v>7500</v>
      </c>
      <c r="I1701" s="50" t="s">
        <v>7501</v>
      </c>
      <c r="J1701" s="48" t="s">
        <v>7647</v>
      </c>
      <c r="K1701" s="50">
        <v>4</v>
      </c>
      <c r="L1701" s="50" t="s">
        <v>7502</v>
      </c>
    </row>
    <row r="1702" spans="1:12">
      <c r="A1702" s="45" t="s">
        <v>9767</v>
      </c>
      <c r="B1702" s="46"/>
      <c r="C1702" s="47">
        <v>83.15</v>
      </c>
      <c r="D1702" s="47">
        <f t="shared" si="37"/>
        <v>0</v>
      </c>
      <c r="E1702" s="48" t="s">
        <v>8064</v>
      </c>
      <c r="F1702" s="49" t="s">
        <v>7692</v>
      </c>
      <c r="G1702" s="49" t="s">
        <v>7526</v>
      </c>
      <c r="H1702" s="49" t="s">
        <v>7500</v>
      </c>
      <c r="I1702" s="50" t="s">
        <v>7501</v>
      </c>
      <c r="J1702" s="48" t="s">
        <v>7502</v>
      </c>
      <c r="K1702" s="50">
        <v>12</v>
      </c>
      <c r="L1702" s="50" t="s">
        <v>7502</v>
      </c>
    </row>
    <row r="1703" spans="1:12">
      <c r="A1703" s="45" t="s">
        <v>9768</v>
      </c>
      <c r="B1703" s="46"/>
      <c r="C1703" s="47">
        <v>115.5</v>
      </c>
      <c r="D1703" s="47">
        <f t="shared" si="37"/>
        <v>0</v>
      </c>
      <c r="E1703" s="48" t="s">
        <v>9493</v>
      </c>
      <c r="F1703" s="49" t="s">
        <v>7505</v>
      </c>
      <c r="G1703" s="49" t="s">
        <v>7972</v>
      </c>
      <c r="H1703" s="49" t="s">
        <v>7500</v>
      </c>
      <c r="I1703" s="50" t="s">
        <v>7501</v>
      </c>
      <c r="J1703" s="48" t="s">
        <v>7511</v>
      </c>
      <c r="K1703" s="50">
        <v>6</v>
      </c>
      <c r="L1703" s="50" t="s">
        <v>7502</v>
      </c>
    </row>
    <row r="1704" spans="1:12">
      <c r="A1704" s="45" t="s">
        <v>9769</v>
      </c>
      <c r="B1704" s="46"/>
      <c r="C1704" s="47">
        <v>0</v>
      </c>
      <c r="D1704" s="47">
        <f t="shared" si="37"/>
        <v>0</v>
      </c>
      <c r="E1704" s="48" t="s">
        <v>9770</v>
      </c>
      <c r="F1704" s="49" t="s">
        <v>7515</v>
      </c>
      <c r="G1704" s="49" t="s">
        <v>7499</v>
      </c>
      <c r="H1704" s="49" t="s">
        <v>7500</v>
      </c>
      <c r="I1704" s="50" t="s">
        <v>7501</v>
      </c>
      <c r="J1704" s="48" t="s">
        <v>7502</v>
      </c>
      <c r="K1704" s="50">
        <v>12</v>
      </c>
      <c r="L1704" s="50" t="s">
        <v>7502</v>
      </c>
    </row>
    <row r="1705" spans="1:12">
      <c r="A1705" s="45" t="s">
        <v>9771</v>
      </c>
      <c r="B1705" s="46"/>
      <c r="C1705" s="47">
        <v>36</v>
      </c>
      <c r="D1705" s="47">
        <f t="shared" si="37"/>
        <v>0</v>
      </c>
      <c r="E1705" s="48" t="s">
        <v>9772</v>
      </c>
      <c r="F1705" s="49" t="s">
        <v>7539</v>
      </c>
      <c r="G1705" s="49" t="s">
        <v>7499</v>
      </c>
      <c r="H1705" s="49" t="s">
        <v>7500</v>
      </c>
      <c r="I1705" s="50" t="s">
        <v>7501</v>
      </c>
      <c r="J1705" s="48" t="s">
        <v>7502</v>
      </c>
      <c r="K1705" s="50">
        <v>12</v>
      </c>
      <c r="L1705" s="50" t="s">
        <v>7502</v>
      </c>
    </row>
    <row r="1706" spans="1:12">
      <c r="A1706" s="45" t="s">
        <v>9773</v>
      </c>
      <c r="B1706" s="46"/>
      <c r="C1706" s="47">
        <v>173.19</v>
      </c>
      <c r="D1706" s="47">
        <f t="shared" si="37"/>
        <v>0</v>
      </c>
      <c r="E1706" s="49" t="s">
        <v>7790</v>
      </c>
      <c r="F1706" s="49" t="s">
        <v>7505</v>
      </c>
      <c r="G1706" s="49" t="s">
        <v>7526</v>
      </c>
      <c r="H1706" s="49" t="s">
        <v>7500</v>
      </c>
      <c r="I1706" s="50" t="s">
        <v>7501</v>
      </c>
      <c r="J1706" s="48" t="s">
        <v>7502</v>
      </c>
      <c r="K1706" s="50">
        <v>12</v>
      </c>
      <c r="L1706" s="50" t="s">
        <v>7502</v>
      </c>
    </row>
    <row r="1707" spans="1:12">
      <c r="A1707" s="45" t="s">
        <v>9774</v>
      </c>
      <c r="B1707" s="46"/>
      <c r="C1707" s="47">
        <v>35.97</v>
      </c>
      <c r="D1707" s="47">
        <f t="shared" si="37"/>
        <v>0</v>
      </c>
      <c r="E1707" s="48" t="s">
        <v>8441</v>
      </c>
      <c r="F1707" s="49" t="s">
        <v>7515</v>
      </c>
      <c r="G1707" s="49" t="s">
        <v>8442</v>
      </c>
      <c r="H1707" s="49" t="s">
        <v>8443</v>
      </c>
      <c r="I1707" s="50" t="s">
        <v>7501</v>
      </c>
      <c r="J1707" s="48" t="s">
        <v>7502</v>
      </c>
      <c r="K1707" s="50">
        <v>12</v>
      </c>
      <c r="L1707" s="50" t="s">
        <v>7502</v>
      </c>
    </row>
    <row r="1708" spans="1:12">
      <c r="A1708" s="45" t="s">
        <v>9775</v>
      </c>
      <c r="B1708" s="46"/>
      <c r="C1708" s="47">
        <v>59.85</v>
      </c>
      <c r="D1708" s="47">
        <f t="shared" si="37"/>
        <v>0</v>
      </c>
      <c r="E1708" s="48" t="s">
        <v>9775</v>
      </c>
      <c r="F1708" s="49" t="s">
        <v>7507</v>
      </c>
      <c r="G1708" s="49" t="s">
        <v>7499</v>
      </c>
      <c r="H1708" s="49" t="s">
        <v>7500</v>
      </c>
      <c r="I1708" s="50" t="s">
        <v>7501</v>
      </c>
      <c r="J1708" s="48" t="s">
        <v>7647</v>
      </c>
      <c r="K1708" s="50">
        <v>4</v>
      </c>
      <c r="L1708" s="50" t="s">
        <v>7502</v>
      </c>
    </row>
    <row r="1709" spans="1:12">
      <c r="A1709" s="45" t="s">
        <v>9776</v>
      </c>
      <c r="B1709" s="46"/>
      <c r="C1709" s="47">
        <v>59.97</v>
      </c>
      <c r="D1709" s="47">
        <f t="shared" si="37"/>
        <v>0</v>
      </c>
      <c r="E1709" s="48" t="s">
        <v>7634</v>
      </c>
      <c r="F1709" s="49" t="s">
        <v>7523</v>
      </c>
      <c r="G1709" s="49" t="s">
        <v>7499</v>
      </c>
      <c r="H1709" s="49" t="s">
        <v>7500</v>
      </c>
      <c r="I1709" s="50" t="s">
        <v>7501</v>
      </c>
      <c r="J1709" s="48" t="s">
        <v>7502</v>
      </c>
      <c r="K1709" s="50">
        <v>8</v>
      </c>
      <c r="L1709" s="50" t="s">
        <v>7502</v>
      </c>
    </row>
    <row r="1710" spans="1:12">
      <c r="A1710" s="45" t="s">
        <v>9777</v>
      </c>
      <c r="B1710" s="46"/>
      <c r="C1710" s="47">
        <v>288.68</v>
      </c>
      <c r="D1710" s="47">
        <f t="shared" si="37"/>
        <v>0</v>
      </c>
      <c r="E1710" s="48" t="s">
        <v>7775</v>
      </c>
      <c r="F1710" s="49" t="s">
        <v>9144</v>
      </c>
      <c r="G1710" s="49" t="s">
        <v>7526</v>
      </c>
      <c r="H1710" s="49" t="s">
        <v>7500</v>
      </c>
      <c r="I1710" s="50" t="s">
        <v>7501</v>
      </c>
      <c r="J1710" s="48" t="s">
        <v>7534</v>
      </c>
      <c r="K1710" s="50">
        <v>51</v>
      </c>
      <c r="L1710" s="50" t="s">
        <v>7534</v>
      </c>
    </row>
    <row r="1711" spans="1:12">
      <c r="A1711" s="45" t="s">
        <v>9778</v>
      </c>
      <c r="B1711" s="46"/>
      <c r="C1711" s="47">
        <v>149.97</v>
      </c>
      <c r="D1711" s="47">
        <f t="shared" si="37"/>
        <v>0</v>
      </c>
      <c r="E1711" s="48" t="s">
        <v>9779</v>
      </c>
      <c r="F1711" s="49" t="s">
        <v>7539</v>
      </c>
      <c r="G1711" s="49" t="s">
        <v>7499</v>
      </c>
      <c r="H1711" s="49" t="s">
        <v>7500</v>
      </c>
      <c r="I1711" s="50" t="s">
        <v>7501</v>
      </c>
      <c r="J1711" s="48" t="s">
        <v>7534</v>
      </c>
      <c r="K1711" s="50">
        <v>48</v>
      </c>
      <c r="L1711" s="50" t="s">
        <v>7534</v>
      </c>
    </row>
    <row r="1712" spans="1:12">
      <c r="A1712" s="45" t="s">
        <v>9780</v>
      </c>
      <c r="B1712" s="46"/>
      <c r="C1712" s="47">
        <v>179.62</v>
      </c>
      <c r="D1712" s="47">
        <f t="shared" si="37"/>
        <v>0</v>
      </c>
      <c r="E1712" s="48" t="s">
        <v>7810</v>
      </c>
      <c r="F1712" s="49" t="s">
        <v>7702</v>
      </c>
      <c r="G1712" s="49" t="s">
        <v>7526</v>
      </c>
      <c r="H1712" s="49" t="s">
        <v>7500</v>
      </c>
      <c r="I1712" s="50" t="s">
        <v>7501</v>
      </c>
      <c r="J1712" s="48" t="s">
        <v>7502</v>
      </c>
      <c r="K1712" s="50">
        <v>13</v>
      </c>
      <c r="L1712" s="50" t="s">
        <v>7502</v>
      </c>
    </row>
    <row r="1713" spans="1:12">
      <c r="A1713" s="45" t="s">
        <v>9781</v>
      </c>
      <c r="B1713" s="46"/>
      <c r="C1713" s="47">
        <v>139.4</v>
      </c>
      <c r="D1713" s="47">
        <f t="shared" si="37"/>
        <v>0</v>
      </c>
      <c r="E1713" s="48" t="s">
        <v>9782</v>
      </c>
      <c r="F1713" s="49" t="s">
        <v>7505</v>
      </c>
      <c r="G1713" s="49" t="s">
        <v>8069</v>
      </c>
      <c r="H1713" s="49" t="s">
        <v>8070</v>
      </c>
      <c r="I1713" s="50" t="s">
        <v>7501</v>
      </c>
      <c r="J1713" s="48" t="s">
        <v>7647</v>
      </c>
      <c r="K1713" s="50">
        <v>4</v>
      </c>
      <c r="L1713" s="50" t="s">
        <v>7502</v>
      </c>
    </row>
    <row r="1714" spans="1:12">
      <c r="A1714" s="45" t="s">
        <v>9783</v>
      </c>
      <c r="B1714" s="46"/>
      <c r="C1714" s="47">
        <v>24.92</v>
      </c>
      <c r="D1714" s="47">
        <f t="shared" si="37"/>
        <v>0</v>
      </c>
      <c r="E1714" s="48" t="s">
        <v>9784</v>
      </c>
      <c r="F1714" s="49" t="s">
        <v>7539</v>
      </c>
      <c r="G1714" s="49" t="s">
        <v>8111</v>
      </c>
      <c r="H1714" s="49" t="s">
        <v>7500</v>
      </c>
      <c r="I1714" s="50" t="s">
        <v>7501</v>
      </c>
      <c r="J1714" s="48" t="s">
        <v>7511</v>
      </c>
      <c r="K1714" s="50">
        <v>6</v>
      </c>
      <c r="L1714" s="50" t="s">
        <v>7502</v>
      </c>
    </row>
    <row r="1715" spans="1:12">
      <c r="A1715" s="45" t="s">
        <v>9785</v>
      </c>
      <c r="B1715" s="46"/>
      <c r="C1715" s="47">
        <v>53.85</v>
      </c>
      <c r="D1715" s="47">
        <f t="shared" si="37"/>
        <v>0</v>
      </c>
      <c r="E1715" s="48" t="s">
        <v>8930</v>
      </c>
      <c r="F1715" s="49" t="s">
        <v>7523</v>
      </c>
      <c r="G1715" s="49" t="s">
        <v>7499</v>
      </c>
      <c r="H1715" s="49" t="s">
        <v>7500</v>
      </c>
      <c r="I1715" s="50" t="s">
        <v>7501</v>
      </c>
      <c r="J1715" s="48" t="s">
        <v>7502</v>
      </c>
      <c r="K1715" s="50">
        <v>12</v>
      </c>
      <c r="L1715" s="50" t="s">
        <v>7502</v>
      </c>
    </row>
    <row r="1716" spans="1:12">
      <c r="A1716" s="45" t="s">
        <v>9786</v>
      </c>
      <c r="B1716" s="46"/>
      <c r="C1716" s="47">
        <v>44.97</v>
      </c>
      <c r="D1716" s="47">
        <f t="shared" si="37"/>
        <v>0</v>
      </c>
      <c r="E1716" s="48" t="s">
        <v>7634</v>
      </c>
      <c r="F1716" s="49" t="s">
        <v>7531</v>
      </c>
      <c r="G1716" s="49" t="s">
        <v>7499</v>
      </c>
      <c r="H1716" s="49" t="s">
        <v>7500</v>
      </c>
      <c r="I1716" s="50" t="s">
        <v>7501</v>
      </c>
      <c r="J1716" s="48" t="s">
        <v>7511</v>
      </c>
      <c r="K1716" s="50">
        <v>6</v>
      </c>
      <c r="L1716" s="50" t="s">
        <v>7502</v>
      </c>
    </row>
    <row r="1717" spans="1:12">
      <c r="A1717" s="45" t="s">
        <v>9787</v>
      </c>
      <c r="B1717" s="46"/>
      <c r="C1717" s="47">
        <v>67.099999999999994</v>
      </c>
      <c r="D1717" s="47">
        <f t="shared" si="37"/>
        <v>0</v>
      </c>
      <c r="E1717" s="48" t="s">
        <v>8051</v>
      </c>
      <c r="F1717" s="49" t="s">
        <v>7645</v>
      </c>
      <c r="G1717" s="49" t="s">
        <v>7817</v>
      </c>
      <c r="H1717" s="49" t="s">
        <v>7552</v>
      </c>
      <c r="I1717" s="50" t="s">
        <v>7501</v>
      </c>
      <c r="J1717" s="48" t="s">
        <v>7502</v>
      </c>
      <c r="K1717" s="65">
        <v>11</v>
      </c>
      <c r="L1717" s="50" t="s">
        <v>7502</v>
      </c>
    </row>
    <row r="1718" spans="1:12">
      <c r="A1718" s="56" t="s">
        <v>9788</v>
      </c>
      <c r="B1718" s="78"/>
      <c r="C1718" s="59">
        <v>44.97</v>
      </c>
      <c r="D1718" s="47">
        <f t="shared" si="37"/>
        <v>0</v>
      </c>
      <c r="E1718" s="54" t="s">
        <v>9789</v>
      </c>
      <c r="F1718" s="54" t="s">
        <v>7505</v>
      </c>
      <c r="G1718" s="54" t="s">
        <v>9790</v>
      </c>
      <c r="H1718" s="54" t="s">
        <v>7552</v>
      </c>
      <c r="I1718" s="53" t="s">
        <v>7501</v>
      </c>
      <c r="J1718" s="79" t="s">
        <v>7647</v>
      </c>
      <c r="K1718" s="55">
        <v>4</v>
      </c>
      <c r="L1718" s="53" t="s">
        <v>7502</v>
      </c>
    </row>
    <row r="1719" spans="1:12">
      <c r="A1719" s="45" t="s">
        <v>9791</v>
      </c>
      <c r="B1719" s="46"/>
      <c r="C1719" s="47">
        <v>74.97</v>
      </c>
      <c r="D1719" s="47">
        <f t="shared" si="37"/>
        <v>0</v>
      </c>
      <c r="E1719" s="48" t="s">
        <v>8186</v>
      </c>
      <c r="F1719" s="49" t="s">
        <v>7645</v>
      </c>
      <c r="G1719" s="49" t="s">
        <v>8187</v>
      </c>
      <c r="H1719" s="49" t="s">
        <v>7500</v>
      </c>
      <c r="I1719" s="50" t="s">
        <v>7501</v>
      </c>
      <c r="J1719" s="48" t="s">
        <v>7502</v>
      </c>
      <c r="K1719" s="50">
        <v>11</v>
      </c>
      <c r="L1719" s="50" t="s">
        <v>7502</v>
      </c>
    </row>
    <row r="1720" spans="1:12">
      <c r="A1720" s="51" t="s">
        <v>9792</v>
      </c>
      <c r="B1720" s="43"/>
      <c r="C1720" s="47">
        <v>11.97</v>
      </c>
      <c r="D1720" s="47">
        <f t="shared" si="37"/>
        <v>0</v>
      </c>
      <c r="E1720" s="52" t="s">
        <v>8186</v>
      </c>
      <c r="F1720" s="52" t="s">
        <v>7645</v>
      </c>
      <c r="G1720" s="52" t="s">
        <v>8187</v>
      </c>
      <c r="H1720" s="52" t="s">
        <v>7500</v>
      </c>
      <c r="I1720" s="53" t="s">
        <v>7501</v>
      </c>
      <c r="J1720" s="54" t="s">
        <v>7852</v>
      </c>
      <c r="K1720" s="55">
        <v>1</v>
      </c>
      <c r="L1720" s="53" t="s">
        <v>7502</v>
      </c>
    </row>
    <row r="1721" spans="1:12">
      <c r="A1721" s="45" t="s">
        <v>9793</v>
      </c>
      <c r="B1721" s="46"/>
      <c r="C1721" s="47">
        <v>52.19</v>
      </c>
      <c r="D1721" s="47">
        <f t="shared" si="37"/>
        <v>0</v>
      </c>
      <c r="E1721" s="48" t="s">
        <v>8110</v>
      </c>
      <c r="F1721" s="49" t="s">
        <v>7645</v>
      </c>
      <c r="G1721" s="49" t="s">
        <v>8111</v>
      </c>
      <c r="H1721" s="49" t="s">
        <v>7500</v>
      </c>
      <c r="I1721" s="50" t="s">
        <v>7501</v>
      </c>
      <c r="J1721" s="48" t="s">
        <v>7502</v>
      </c>
      <c r="K1721" s="65">
        <v>12</v>
      </c>
      <c r="L1721" s="50" t="s">
        <v>7502</v>
      </c>
    </row>
    <row r="1722" spans="1:12">
      <c r="A1722" s="51" t="s">
        <v>9794</v>
      </c>
      <c r="B1722" s="43"/>
      <c r="C1722" s="47">
        <v>141.28</v>
      </c>
      <c r="D1722" s="47">
        <f t="shared" si="37"/>
        <v>0</v>
      </c>
      <c r="E1722" s="52" t="s">
        <v>7525</v>
      </c>
      <c r="F1722" s="52" t="s">
        <v>7596</v>
      </c>
      <c r="G1722" s="52" t="s">
        <v>7526</v>
      </c>
      <c r="H1722" s="52" t="s">
        <v>7500</v>
      </c>
      <c r="I1722" s="53" t="s">
        <v>7501</v>
      </c>
      <c r="J1722" s="54" t="s">
        <v>7502</v>
      </c>
      <c r="K1722" s="55">
        <v>12</v>
      </c>
      <c r="L1722" s="53" t="s">
        <v>7502</v>
      </c>
    </row>
    <row r="1723" spans="1:12">
      <c r="A1723" s="45" t="s">
        <v>9795</v>
      </c>
      <c r="B1723" s="46"/>
      <c r="C1723" s="47">
        <v>50.56</v>
      </c>
      <c r="D1723" s="47">
        <f t="shared" si="37"/>
        <v>0</v>
      </c>
      <c r="E1723" s="48" t="s">
        <v>8110</v>
      </c>
      <c r="F1723" s="49" t="s">
        <v>7645</v>
      </c>
      <c r="G1723" s="49" t="s">
        <v>8111</v>
      </c>
      <c r="H1723" s="49" t="s">
        <v>7500</v>
      </c>
      <c r="I1723" s="50" t="s">
        <v>7501</v>
      </c>
      <c r="J1723" s="48" t="s">
        <v>7502</v>
      </c>
      <c r="K1723" s="50">
        <v>12</v>
      </c>
      <c r="L1723" s="50" t="s">
        <v>7502</v>
      </c>
    </row>
    <row r="1724" spans="1:12">
      <c r="A1724" s="45" t="s">
        <v>9796</v>
      </c>
      <c r="B1724" s="46"/>
      <c r="C1724" s="47">
        <v>101.97</v>
      </c>
      <c r="D1724" s="47">
        <f t="shared" si="37"/>
        <v>0</v>
      </c>
      <c r="E1724" s="48" t="s">
        <v>8346</v>
      </c>
      <c r="F1724" s="49" t="s">
        <v>7515</v>
      </c>
      <c r="G1724" s="49" t="s">
        <v>7972</v>
      </c>
      <c r="H1724" s="49" t="s">
        <v>7500</v>
      </c>
      <c r="I1724" s="50" t="s">
        <v>7501</v>
      </c>
      <c r="J1724" s="48" t="s">
        <v>7502</v>
      </c>
      <c r="K1724" s="76">
        <v>12</v>
      </c>
      <c r="L1724" s="50" t="s">
        <v>7502</v>
      </c>
    </row>
    <row r="1725" spans="1:12">
      <c r="A1725" s="45" t="s">
        <v>9797</v>
      </c>
      <c r="B1725" s="46"/>
      <c r="C1725" s="47">
        <v>122.97</v>
      </c>
      <c r="D1725" s="47">
        <f t="shared" si="37"/>
        <v>0</v>
      </c>
      <c r="E1725" s="48" t="s">
        <v>7824</v>
      </c>
      <c r="F1725" s="49" t="s">
        <v>7645</v>
      </c>
      <c r="G1725" s="49" t="s">
        <v>7526</v>
      </c>
      <c r="H1725" s="49" t="s">
        <v>7500</v>
      </c>
      <c r="I1725" s="50" t="s">
        <v>7501</v>
      </c>
      <c r="J1725" s="48" t="s">
        <v>7502</v>
      </c>
      <c r="K1725" s="50">
        <v>13</v>
      </c>
      <c r="L1725" s="50" t="s">
        <v>7502</v>
      </c>
    </row>
    <row r="1726" spans="1:12">
      <c r="A1726" s="45" t="s">
        <v>9798</v>
      </c>
      <c r="B1726" s="46"/>
      <c r="C1726" s="47">
        <v>53.97</v>
      </c>
      <c r="D1726" s="47">
        <f t="shared" si="37"/>
        <v>0</v>
      </c>
      <c r="E1726" s="48" t="s">
        <v>7790</v>
      </c>
      <c r="F1726" s="49" t="s">
        <v>2</v>
      </c>
      <c r="G1726" s="49" t="s">
        <v>7526</v>
      </c>
      <c r="H1726" s="49" t="s">
        <v>7500</v>
      </c>
      <c r="I1726" s="50" t="s">
        <v>7501</v>
      </c>
      <c r="J1726" s="48" t="s">
        <v>7502</v>
      </c>
      <c r="K1726" s="50">
        <v>13</v>
      </c>
      <c r="L1726" s="50" t="s">
        <v>7502</v>
      </c>
    </row>
    <row r="1727" spans="1:12">
      <c r="A1727" s="45" t="s">
        <v>9799</v>
      </c>
      <c r="B1727" s="46"/>
      <c r="C1727" s="47">
        <v>50.97</v>
      </c>
      <c r="D1727" s="47">
        <f t="shared" si="37"/>
        <v>0</v>
      </c>
      <c r="E1727" s="48" t="s">
        <v>8186</v>
      </c>
      <c r="F1727" s="49" t="s">
        <v>7505</v>
      </c>
      <c r="G1727" s="49" t="s">
        <v>8187</v>
      </c>
      <c r="H1727" s="49" t="s">
        <v>7500</v>
      </c>
      <c r="I1727" s="50" t="s">
        <v>7501</v>
      </c>
      <c r="J1727" s="48" t="s">
        <v>7502</v>
      </c>
      <c r="K1727" s="50">
        <v>12</v>
      </c>
      <c r="L1727" s="50" t="s">
        <v>7502</v>
      </c>
    </row>
    <row r="1728" spans="1:12">
      <c r="A1728" s="45" t="s">
        <v>9800</v>
      </c>
      <c r="B1728" s="46"/>
      <c r="C1728" s="47">
        <v>119.97</v>
      </c>
      <c r="D1728" s="47">
        <f t="shared" si="37"/>
        <v>0</v>
      </c>
      <c r="E1728" s="48" t="s">
        <v>7790</v>
      </c>
      <c r="F1728" s="49" t="s">
        <v>7689</v>
      </c>
      <c r="G1728" s="49" t="s">
        <v>7526</v>
      </c>
      <c r="H1728" s="49" t="s">
        <v>7500</v>
      </c>
      <c r="I1728" s="50" t="s">
        <v>7501</v>
      </c>
      <c r="J1728" s="48" t="s">
        <v>7502</v>
      </c>
      <c r="K1728" s="50">
        <v>13</v>
      </c>
      <c r="L1728" s="50" t="s">
        <v>7502</v>
      </c>
    </row>
    <row r="1729" spans="1:12">
      <c r="A1729" s="45" t="s">
        <v>9801</v>
      </c>
      <c r="B1729" s="46"/>
      <c r="C1729" s="47">
        <v>27</v>
      </c>
      <c r="D1729" s="47">
        <f t="shared" si="37"/>
        <v>0</v>
      </c>
      <c r="E1729" s="48" t="s">
        <v>9801</v>
      </c>
      <c r="F1729" s="49" t="s">
        <v>7513</v>
      </c>
      <c r="G1729" s="49" t="s">
        <v>7499</v>
      </c>
      <c r="H1729" s="49" t="s">
        <v>7500</v>
      </c>
      <c r="I1729" s="50" t="s">
        <v>7501</v>
      </c>
      <c r="J1729" s="48" t="s">
        <v>7839</v>
      </c>
      <c r="K1729" s="50">
        <v>2</v>
      </c>
      <c r="L1729" s="50" t="s">
        <v>7502</v>
      </c>
    </row>
    <row r="1730" spans="1:12">
      <c r="A1730" s="45" t="s">
        <v>9802</v>
      </c>
      <c r="B1730" s="46"/>
      <c r="C1730" s="47">
        <v>74.97</v>
      </c>
      <c r="D1730" s="47">
        <f t="shared" si="37"/>
        <v>0</v>
      </c>
      <c r="E1730" s="48" t="s">
        <v>8186</v>
      </c>
      <c r="F1730" s="49" t="s">
        <v>7498</v>
      </c>
      <c r="G1730" s="49" t="s">
        <v>8187</v>
      </c>
      <c r="H1730" s="49" t="s">
        <v>7500</v>
      </c>
      <c r="I1730" s="50" t="s">
        <v>7501</v>
      </c>
      <c r="J1730" s="48" t="s">
        <v>7502</v>
      </c>
      <c r="K1730" s="50">
        <v>11</v>
      </c>
      <c r="L1730" s="50" t="s">
        <v>7502</v>
      </c>
    </row>
    <row r="1731" spans="1:12">
      <c r="A1731" s="45" t="s">
        <v>9803</v>
      </c>
      <c r="B1731" s="46"/>
      <c r="C1731" s="47">
        <v>10.42</v>
      </c>
      <c r="D1731" s="47">
        <f t="shared" si="37"/>
        <v>0</v>
      </c>
      <c r="E1731" s="48" t="s">
        <v>8195</v>
      </c>
      <c r="F1731" s="49" t="s">
        <v>7645</v>
      </c>
      <c r="G1731" s="49" t="s">
        <v>8111</v>
      </c>
      <c r="H1731" s="49" t="s">
        <v>7500</v>
      </c>
      <c r="I1731" s="50" t="s">
        <v>7501</v>
      </c>
      <c r="J1731" s="48" t="s">
        <v>7511</v>
      </c>
      <c r="K1731" s="65">
        <v>6</v>
      </c>
      <c r="L1731" s="50" t="s">
        <v>7502</v>
      </c>
    </row>
    <row r="1732" spans="1:12">
      <c r="A1732" s="45" t="s">
        <v>9804</v>
      </c>
      <c r="B1732" s="46"/>
      <c r="C1732" s="47">
        <v>51.86</v>
      </c>
      <c r="D1732" s="47">
        <f t="shared" si="37"/>
        <v>0</v>
      </c>
      <c r="E1732" s="48" t="s">
        <v>9805</v>
      </c>
      <c r="F1732" s="49" t="s">
        <v>7545</v>
      </c>
      <c r="G1732" s="49" t="s">
        <v>7820</v>
      </c>
      <c r="H1732" s="49" t="s">
        <v>7821</v>
      </c>
      <c r="I1732" s="50" t="s">
        <v>7501</v>
      </c>
      <c r="J1732" s="48" t="s">
        <v>7647</v>
      </c>
      <c r="K1732" s="50">
        <v>4</v>
      </c>
      <c r="L1732" s="50" t="s">
        <v>7502</v>
      </c>
    </row>
    <row r="1733" spans="1:12">
      <c r="A1733" s="45" t="s">
        <v>9806</v>
      </c>
      <c r="B1733" s="46"/>
      <c r="C1733" s="47">
        <v>42.63</v>
      </c>
      <c r="D1733" s="47">
        <f t="shared" si="37"/>
        <v>0</v>
      </c>
      <c r="E1733" s="48" t="s">
        <v>7873</v>
      </c>
      <c r="F1733" s="49" t="s">
        <v>7523</v>
      </c>
      <c r="G1733" s="49" t="s">
        <v>7793</v>
      </c>
      <c r="H1733" s="49" t="s">
        <v>7500</v>
      </c>
      <c r="I1733" s="50" t="s">
        <v>7501</v>
      </c>
      <c r="J1733" s="48" t="s">
        <v>7647</v>
      </c>
      <c r="K1733" s="65">
        <v>3</v>
      </c>
      <c r="L1733" s="50" t="s">
        <v>7502</v>
      </c>
    </row>
    <row r="1734" spans="1:12">
      <c r="A1734" s="51" t="s">
        <v>9807</v>
      </c>
      <c r="B1734" s="43"/>
      <c r="C1734" s="72">
        <v>191.9</v>
      </c>
      <c r="D1734" s="47">
        <f t="shared" si="37"/>
        <v>0</v>
      </c>
      <c r="E1734" s="61" t="s">
        <v>7990</v>
      </c>
      <c r="F1734" s="61" t="s">
        <v>7753</v>
      </c>
      <c r="G1734" s="61" t="s">
        <v>7793</v>
      </c>
      <c r="H1734" s="61" t="s">
        <v>7500</v>
      </c>
      <c r="I1734" s="62" t="s">
        <v>7501</v>
      </c>
      <c r="J1734" s="61" t="s">
        <v>7502</v>
      </c>
      <c r="K1734" s="64">
        <v>13</v>
      </c>
      <c r="L1734" s="62" t="s">
        <v>7502</v>
      </c>
    </row>
    <row r="1735" spans="1:12">
      <c r="A1735" s="51" t="s">
        <v>9808</v>
      </c>
      <c r="B1735" s="43"/>
      <c r="C1735" s="47">
        <v>224.43</v>
      </c>
      <c r="D1735" s="47">
        <f t="shared" si="37"/>
        <v>0</v>
      </c>
      <c r="E1735" s="52" t="s">
        <v>7525</v>
      </c>
      <c r="F1735" s="52" t="s">
        <v>7596</v>
      </c>
      <c r="G1735" s="52" t="s">
        <v>7526</v>
      </c>
      <c r="H1735" s="52" t="s">
        <v>7500</v>
      </c>
      <c r="I1735" s="53" t="s">
        <v>7501</v>
      </c>
      <c r="J1735" s="54" t="s">
        <v>7502</v>
      </c>
      <c r="K1735" s="55">
        <v>13</v>
      </c>
      <c r="L1735" s="53" t="s">
        <v>7502</v>
      </c>
    </row>
    <row r="1736" spans="1:12">
      <c r="A1736" s="45" t="s">
        <v>9809</v>
      </c>
      <c r="B1736" s="46"/>
      <c r="C1736" s="47">
        <v>24.92</v>
      </c>
      <c r="D1736" s="47">
        <f t="shared" si="37"/>
        <v>0</v>
      </c>
      <c r="E1736" s="48" t="s">
        <v>9810</v>
      </c>
      <c r="F1736" s="49" t="s">
        <v>7523</v>
      </c>
      <c r="G1736" s="49" t="s">
        <v>8111</v>
      </c>
      <c r="H1736" s="49" t="s">
        <v>7500</v>
      </c>
      <c r="I1736" s="50" t="s">
        <v>7501</v>
      </c>
      <c r="J1736" s="48" t="s">
        <v>7647</v>
      </c>
      <c r="K1736" s="50">
        <v>4</v>
      </c>
      <c r="L1736" s="50" t="s">
        <v>7502</v>
      </c>
    </row>
    <row r="1737" spans="1:12">
      <c r="A1737" s="77" t="s">
        <v>9811</v>
      </c>
      <c r="B1737" s="43"/>
      <c r="C1737" s="59">
        <v>138.51</v>
      </c>
      <c r="D1737" s="47">
        <f t="shared" si="37"/>
        <v>0</v>
      </c>
      <c r="E1737" s="48" t="s">
        <v>7525</v>
      </c>
      <c r="F1737" s="48" t="s">
        <v>7596</v>
      </c>
      <c r="G1737" s="54" t="s">
        <v>7526</v>
      </c>
      <c r="H1737" s="54" t="s">
        <v>7500</v>
      </c>
      <c r="I1737" s="53" t="s">
        <v>7501</v>
      </c>
      <c r="J1737" s="48" t="s">
        <v>9259</v>
      </c>
      <c r="K1737" s="50">
        <v>6</v>
      </c>
      <c r="L1737" s="50" t="e">
        <f>IF(#REF!="Weekly","Weekly",IF(#REF!="Biweekly","Weekly","Monthly"))</f>
        <v>#REF!</v>
      </c>
    </row>
    <row r="1738" spans="1:12">
      <c r="A1738" s="45" t="s">
        <v>9812</v>
      </c>
      <c r="B1738" s="46"/>
      <c r="C1738" s="47">
        <v>128.97</v>
      </c>
      <c r="D1738" s="47">
        <f t="shared" si="37"/>
        <v>0</v>
      </c>
      <c r="E1738" s="48" t="s">
        <v>7626</v>
      </c>
      <c r="F1738" s="49" t="s">
        <v>7692</v>
      </c>
      <c r="G1738" s="49" t="s">
        <v>7499</v>
      </c>
      <c r="H1738" s="49" t="s">
        <v>7500</v>
      </c>
      <c r="I1738" s="50" t="s">
        <v>7501</v>
      </c>
      <c r="J1738" s="48" t="s">
        <v>7502</v>
      </c>
      <c r="K1738" s="50">
        <v>12</v>
      </c>
      <c r="L1738" s="50" t="s">
        <v>7502</v>
      </c>
    </row>
    <row r="1739" spans="1:12">
      <c r="A1739" s="45" t="s">
        <v>9813</v>
      </c>
      <c r="B1739" s="46"/>
      <c r="C1739" s="47">
        <v>31.97</v>
      </c>
      <c r="D1739" s="47">
        <f t="shared" si="37"/>
        <v>0</v>
      </c>
      <c r="E1739" s="48" t="s">
        <v>9689</v>
      </c>
      <c r="F1739" s="49" t="s">
        <v>7523</v>
      </c>
      <c r="G1739" s="49" t="s">
        <v>7793</v>
      </c>
      <c r="H1739" s="49" t="s">
        <v>7500</v>
      </c>
      <c r="I1739" s="50" t="s">
        <v>7501</v>
      </c>
      <c r="J1739" s="48" t="s">
        <v>7647</v>
      </c>
      <c r="K1739" s="50">
        <v>3</v>
      </c>
      <c r="L1739" s="50" t="s">
        <v>7502</v>
      </c>
    </row>
    <row r="1740" spans="1:12">
      <c r="A1740" s="45" t="s">
        <v>9814</v>
      </c>
      <c r="B1740" s="46"/>
      <c r="C1740" s="47">
        <v>63.76</v>
      </c>
      <c r="D1740" s="47">
        <f t="shared" si="37"/>
        <v>0</v>
      </c>
      <c r="E1740" s="48" t="s">
        <v>9815</v>
      </c>
      <c r="F1740" s="49" t="s">
        <v>7741</v>
      </c>
      <c r="G1740" s="49" t="s">
        <v>7793</v>
      </c>
      <c r="H1740" s="49" t="s">
        <v>7500</v>
      </c>
      <c r="I1740" s="50" t="s">
        <v>7501</v>
      </c>
      <c r="J1740" s="48" t="s">
        <v>7511</v>
      </c>
      <c r="K1740" s="50">
        <v>6</v>
      </c>
      <c r="L1740" s="50" t="s">
        <v>7502</v>
      </c>
    </row>
    <row r="1741" spans="1:12">
      <c r="A1741" s="45" t="s">
        <v>9816</v>
      </c>
      <c r="B1741" s="46"/>
      <c r="C1741" s="47">
        <v>43.95</v>
      </c>
      <c r="D1741" s="47">
        <f t="shared" si="37"/>
        <v>0</v>
      </c>
      <c r="E1741" s="48" t="s">
        <v>8043</v>
      </c>
      <c r="F1741" s="49" t="s">
        <v>7645</v>
      </c>
      <c r="G1741" s="49" t="s">
        <v>8044</v>
      </c>
      <c r="H1741" s="49" t="s">
        <v>7552</v>
      </c>
      <c r="I1741" s="50" t="s">
        <v>7501</v>
      </c>
      <c r="J1741" s="48" t="s">
        <v>7511</v>
      </c>
      <c r="K1741" s="65">
        <v>6</v>
      </c>
      <c r="L1741" s="50" t="s">
        <v>7502</v>
      </c>
    </row>
    <row r="1742" spans="1:12">
      <c r="A1742" s="45" t="s">
        <v>9817</v>
      </c>
      <c r="B1742" s="47"/>
      <c r="C1742" s="47">
        <v>10.74</v>
      </c>
      <c r="D1742" s="47">
        <f t="shared" si="37"/>
        <v>0</v>
      </c>
      <c r="E1742" s="48" t="s">
        <v>8043</v>
      </c>
      <c r="F1742" s="49" t="s">
        <v>7645</v>
      </c>
      <c r="G1742" s="49" t="s">
        <v>8044</v>
      </c>
      <c r="H1742" s="49" t="s">
        <v>7552</v>
      </c>
      <c r="I1742" s="50" t="s">
        <v>7501</v>
      </c>
      <c r="J1742" s="48" t="s">
        <v>7852</v>
      </c>
      <c r="K1742" s="65">
        <v>1</v>
      </c>
      <c r="L1742" s="50" t="str">
        <f>IF(J1742="Weekly","Weekly",IF(J1742="Biweekly","Weekly","Monthly"))</f>
        <v>Monthly</v>
      </c>
    </row>
    <row r="1743" spans="1:12">
      <c r="A1743" s="45" t="s">
        <v>9818</v>
      </c>
      <c r="B1743" s="46"/>
      <c r="C1743" s="47">
        <v>35.97</v>
      </c>
      <c r="D1743" s="47">
        <f t="shared" si="37"/>
        <v>0</v>
      </c>
      <c r="E1743" s="48" t="s">
        <v>7669</v>
      </c>
      <c r="F1743" s="49" t="s">
        <v>7741</v>
      </c>
      <c r="G1743" s="49" t="s">
        <v>7499</v>
      </c>
      <c r="H1743" s="49" t="s">
        <v>7500</v>
      </c>
      <c r="I1743" s="50" t="s">
        <v>7501</v>
      </c>
      <c r="J1743" s="48" t="s">
        <v>7502</v>
      </c>
      <c r="K1743" s="50">
        <v>12</v>
      </c>
      <c r="L1743" s="50" t="s">
        <v>7502</v>
      </c>
    </row>
    <row r="1744" spans="1:12">
      <c r="A1744" s="45" t="s">
        <v>9819</v>
      </c>
      <c r="B1744" s="46"/>
      <c r="C1744" s="47">
        <v>44.97</v>
      </c>
      <c r="D1744" s="47">
        <f t="shared" si="37"/>
        <v>0</v>
      </c>
      <c r="E1744" s="48" t="s">
        <v>7669</v>
      </c>
      <c r="F1744" s="49" t="s">
        <v>7672</v>
      </c>
      <c r="G1744" s="49" t="s">
        <v>7499</v>
      </c>
      <c r="H1744" s="49" t="s">
        <v>7500</v>
      </c>
      <c r="I1744" s="50" t="s">
        <v>7501</v>
      </c>
      <c r="J1744" s="48" t="s">
        <v>7502</v>
      </c>
      <c r="K1744" s="50">
        <v>9</v>
      </c>
      <c r="L1744" s="50" t="s">
        <v>7502</v>
      </c>
    </row>
    <row r="1745" spans="1:12">
      <c r="A1745" s="45" t="s">
        <v>9820</v>
      </c>
      <c r="B1745" s="46"/>
      <c r="C1745" s="47">
        <v>35.97</v>
      </c>
      <c r="D1745" s="47">
        <f t="shared" si="37"/>
        <v>0</v>
      </c>
      <c r="E1745" s="48" t="s">
        <v>7669</v>
      </c>
      <c r="F1745" s="49" t="s">
        <v>7523</v>
      </c>
      <c r="G1745" s="49" t="s">
        <v>7499</v>
      </c>
      <c r="H1745" s="49" t="s">
        <v>7500</v>
      </c>
      <c r="I1745" s="50" t="s">
        <v>7501</v>
      </c>
      <c r="J1745" s="48" t="s">
        <v>7502</v>
      </c>
      <c r="K1745" s="50">
        <v>12</v>
      </c>
      <c r="L1745" s="50" t="s">
        <v>7502</v>
      </c>
    </row>
    <row r="1746" spans="1:12">
      <c r="A1746" s="45" t="s">
        <v>9821</v>
      </c>
      <c r="B1746" s="46"/>
      <c r="C1746" s="47">
        <v>35.97</v>
      </c>
      <c r="D1746" s="47">
        <f t="shared" si="37"/>
        <v>0</v>
      </c>
      <c r="E1746" s="48" t="s">
        <v>7669</v>
      </c>
      <c r="F1746" s="49" t="s">
        <v>7523</v>
      </c>
      <c r="G1746" s="49" t="s">
        <v>7499</v>
      </c>
      <c r="H1746" s="49" t="s">
        <v>7500</v>
      </c>
      <c r="I1746" s="50" t="s">
        <v>7501</v>
      </c>
      <c r="J1746" s="48" t="s">
        <v>7502</v>
      </c>
      <c r="K1746" s="50">
        <v>9</v>
      </c>
      <c r="L1746" s="50" t="s">
        <v>7502</v>
      </c>
    </row>
    <row r="1747" spans="1:12">
      <c r="A1747" s="45" t="s">
        <v>9822</v>
      </c>
      <c r="B1747" s="46"/>
      <c r="C1747" s="47">
        <v>36.18</v>
      </c>
      <c r="D1747" s="47">
        <f t="shared" si="37"/>
        <v>0</v>
      </c>
      <c r="E1747" s="48" t="s">
        <v>9110</v>
      </c>
      <c r="F1747" s="49" t="s">
        <v>7513</v>
      </c>
      <c r="G1747" s="49" t="s">
        <v>7941</v>
      </c>
      <c r="H1747" s="49" t="s">
        <v>7500</v>
      </c>
      <c r="I1747" s="50" t="s">
        <v>7501</v>
      </c>
      <c r="J1747" s="48" t="s">
        <v>7502</v>
      </c>
      <c r="K1747" s="50">
        <v>12</v>
      </c>
      <c r="L1747" s="50" t="s">
        <v>7502</v>
      </c>
    </row>
    <row r="1748" spans="1:12">
      <c r="A1748" s="45" t="s">
        <v>9823</v>
      </c>
      <c r="B1748" s="46"/>
      <c r="C1748" s="47">
        <v>89.97</v>
      </c>
      <c r="D1748" s="47">
        <f t="shared" si="37"/>
        <v>0</v>
      </c>
      <c r="E1748" s="48" t="s">
        <v>9824</v>
      </c>
      <c r="F1748" s="49" t="s">
        <v>7513</v>
      </c>
      <c r="G1748" s="49" t="s">
        <v>7499</v>
      </c>
      <c r="H1748" s="49" t="s">
        <v>7500</v>
      </c>
      <c r="I1748" s="50" t="s">
        <v>7501</v>
      </c>
      <c r="J1748" s="48" t="s">
        <v>7502</v>
      </c>
      <c r="K1748" s="50">
        <v>12</v>
      </c>
      <c r="L1748" s="50" t="s">
        <v>7502</v>
      </c>
    </row>
    <row r="1749" spans="1:12">
      <c r="A1749" s="45" t="s">
        <v>9825</v>
      </c>
      <c r="B1749" s="46"/>
      <c r="C1749" s="47">
        <v>44.85</v>
      </c>
      <c r="D1749" s="47">
        <f t="shared" si="37"/>
        <v>0</v>
      </c>
      <c r="E1749" s="48" t="s">
        <v>9263</v>
      </c>
      <c r="F1749" s="49" t="s">
        <v>7505</v>
      </c>
      <c r="G1749" s="49" t="s">
        <v>7499</v>
      </c>
      <c r="H1749" s="49" t="s">
        <v>7500</v>
      </c>
      <c r="I1749" s="50" t="s">
        <v>7501</v>
      </c>
      <c r="J1749" s="48" t="s">
        <v>7502</v>
      </c>
      <c r="K1749" s="50">
        <v>12</v>
      </c>
      <c r="L1749" s="50" t="s">
        <v>7502</v>
      </c>
    </row>
    <row r="1750" spans="1:12">
      <c r="A1750" s="45" t="s">
        <v>9826</v>
      </c>
      <c r="B1750" s="46"/>
      <c r="C1750" s="47">
        <v>54.37</v>
      </c>
      <c r="D1750" s="47">
        <f t="shared" si="37"/>
        <v>0</v>
      </c>
      <c r="E1750" s="48" t="s">
        <v>9827</v>
      </c>
      <c r="F1750" s="49" t="s">
        <v>7672</v>
      </c>
      <c r="G1750" s="49" t="s">
        <v>8111</v>
      </c>
      <c r="H1750" s="49" t="s">
        <v>7500</v>
      </c>
      <c r="I1750" s="50" t="s">
        <v>7501</v>
      </c>
      <c r="J1750" s="48" t="s">
        <v>7511</v>
      </c>
      <c r="K1750" s="50">
        <v>8</v>
      </c>
      <c r="L1750" s="50" t="s">
        <v>7502</v>
      </c>
    </row>
    <row r="1751" spans="1:12">
      <c r="A1751" s="45" t="s">
        <v>9828</v>
      </c>
      <c r="B1751" s="46"/>
      <c r="C1751" s="47">
        <v>104.97</v>
      </c>
      <c r="D1751" s="47">
        <f t="shared" si="37"/>
        <v>0</v>
      </c>
      <c r="E1751" s="48" t="s">
        <v>9829</v>
      </c>
      <c r="F1751" s="49" t="s">
        <v>7523</v>
      </c>
      <c r="G1751" s="49" t="s">
        <v>7863</v>
      </c>
      <c r="H1751" s="49" t="s">
        <v>7864</v>
      </c>
      <c r="I1751" s="50" t="s">
        <v>7501</v>
      </c>
      <c r="J1751" s="48" t="s">
        <v>7502</v>
      </c>
      <c r="K1751" s="65">
        <v>12</v>
      </c>
      <c r="L1751" s="50" t="s">
        <v>7502</v>
      </c>
    </row>
    <row r="1752" spans="1:12">
      <c r="A1752" s="45" t="s">
        <v>9830</v>
      </c>
      <c r="B1752" s="46"/>
      <c r="C1752" s="47">
        <v>104.85</v>
      </c>
      <c r="D1752" s="47">
        <f t="shared" si="37"/>
        <v>0</v>
      </c>
      <c r="E1752" s="48" t="s">
        <v>9831</v>
      </c>
      <c r="F1752" s="49" t="s">
        <v>7523</v>
      </c>
      <c r="G1752" s="49" t="s">
        <v>7499</v>
      </c>
      <c r="H1752" s="49" t="s">
        <v>7500</v>
      </c>
      <c r="I1752" s="50" t="s">
        <v>7501</v>
      </c>
      <c r="J1752" s="48" t="s">
        <v>7502</v>
      </c>
      <c r="K1752" s="50">
        <v>12</v>
      </c>
      <c r="L1752" s="50" t="s">
        <v>7502</v>
      </c>
    </row>
    <row r="1753" spans="1:12">
      <c r="A1753" s="45" t="s">
        <v>9832</v>
      </c>
      <c r="B1753" s="46"/>
      <c r="C1753" s="47">
        <v>49.03</v>
      </c>
      <c r="D1753" s="47">
        <f t="shared" si="37"/>
        <v>0</v>
      </c>
      <c r="E1753" s="48" t="s">
        <v>8016</v>
      </c>
      <c r="F1753" s="49" t="s">
        <v>7523</v>
      </c>
      <c r="G1753" s="49" t="s">
        <v>7793</v>
      </c>
      <c r="H1753" s="49" t="s">
        <v>7500</v>
      </c>
      <c r="I1753" s="50" t="s">
        <v>7501</v>
      </c>
      <c r="J1753" s="48" t="s">
        <v>7511</v>
      </c>
      <c r="K1753" s="50">
        <v>6</v>
      </c>
      <c r="L1753" s="50" t="s">
        <v>7502</v>
      </c>
    </row>
    <row r="1754" spans="1:12">
      <c r="A1754" s="45" t="s">
        <v>9833</v>
      </c>
      <c r="B1754" s="46"/>
      <c r="C1754" s="47">
        <v>119.97</v>
      </c>
      <c r="D1754" s="47">
        <f t="shared" si="37"/>
        <v>0</v>
      </c>
      <c r="E1754" s="48" t="s">
        <v>7790</v>
      </c>
      <c r="F1754" s="49" t="s">
        <v>7596</v>
      </c>
      <c r="G1754" s="49" t="s">
        <v>7526</v>
      </c>
      <c r="H1754" s="49" t="s">
        <v>7500</v>
      </c>
      <c r="I1754" s="50" t="s">
        <v>7501</v>
      </c>
      <c r="J1754" s="48" t="s">
        <v>7502</v>
      </c>
      <c r="K1754" s="50">
        <v>13</v>
      </c>
      <c r="L1754" s="50" t="s">
        <v>7502</v>
      </c>
    </row>
    <row r="1755" spans="1:12">
      <c r="A1755" s="51" t="s">
        <v>9834</v>
      </c>
      <c r="B1755" s="43"/>
      <c r="C1755" s="47">
        <v>192.4</v>
      </c>
      <c r="D1755" s="47">
        <f t="shared" si="37"/>
        <v>0</v>
      </c>
      <c r="E1755" s="52" t="s">
        <v>7525</v>
      </c>
      <c r="F1755" s="52" t="s">
        <v>7651</v>
      </c>
      <c r="G1755" s="52" t="s">
        <v>7526</v>
      </c>
      <c r="H1755" s="52" t="s">
        <v>7500</v>
      </c>
      <c r="I1755" s="53" t="s">
        <v>7501</v>
      </c>
      <c r="J1755" s="54" t="s">
        <v>7502</v>
      </c>
      <c r="K1755" s="55">
        <v>13</v>
      </c>
      <c r="L1755" s="53" t="s">
        <v>7502</v>
      </c>
    </row>
    <row r="1756" spans="1:12">
      <c r="A1756" s="51" t="s">
        <v>9835</v>
      </c>
      <c r="B1756" s="43"/>
      <c r="C1756" s="47">
        <v>192.4</v>
      </c>
      <c r="D1756" s="47">
        <f t="shared" si="37"/>
        <v>0</v>
      </c>
      <c r="E1756" s="52" t="s">
        <v>7525</v>
      </c>
      <c r="F1756" s="52" t="s">
        <v>7651</v>
      </c>
      <c r="G1756" s="52" t="s">
        <v>7526</v>
      </c>
      <c r="H1756" s="52" t="s">
        <v>7500</v>
      </c>
      <c r="I1756" s="53" t="s">
        <v>7501</v>
      </c>
      <c r="J1756" s="54" t="s">
        <v>7502</v>
      </c>
      <c r="K1756" s="55">
        <v>13</v>
      </c>
      <c r="L1756" s="53" t="s">
        <v>7502</v>
      </c>
    </row>
    <row r="1757" spans="1:12">
      <c r="A1757" s="45" t="s">
        <v>9836</v>
      </c>
      <c r="B1757" s="46"/>
      <c r="C1757" s="47">
        <v>26.97</v>
      </c>
      <c r="D1757" s="47">
        <f t="shared" si="37"/>
        <v>0</v>
      </c>
      <c r="E1757" s="48" t="s">
        <v>7669</v>
      </c>
      <c r="F1757" s="49" t="s">
        <v>7645</v>
      </c>
      <c r="G1757" s="49" t="s">
        <v>7499</v>
      </c>
      <c r="H1757" s="49" t="s">
        <v>7500</v>
      </c>
      <c r="I1757" s="50" t="s">
        <v>7501</v>
      </c>
      <c r="J1757" s="48" t="s">
        <v>7511</v>
      </c>
      <c r="K1757" s="50">
        <v>6</v>
      </c>
      <c r="L1757" s="50" t="s">
        <v>7502</v>
      </c>
    </row>
    <row r="1758" spans="1:12">
      <c r="A1758" s="45" t="s">
        <v>9837</v>
      </c>
      <c r="B1758" s="46"/>
      <c r="C1758" s="47">
        <v>53.97</v>
      </c>
      <c r="D1758" s="47">
        <f t="shared" ref="D1758:D1821" si="38">B1758*C1758</f>
        <v>0</v>
      </c>
      <c r="E1758" s="48" t="s">
        <v>7669</v>
      </c>
      <c r="F1758" s="49" t="s">
        <v>7645</v>
      </c>
      <c r="G1758" s="49" t="s">
        <v>7499</v>
      </c>
      <c r="H1758" s="49" t="s">
        <v>7500</v>
      </c>
      <c r="I1758" s="50" t="s">
        <v>7501</v>
      </c>
      <c r="J1758" s="48" t="s">
        <v>7502</v>
      </c>
      <c r="K1758" s="50">
        <v>13</v>
      </c>
      <c r="L1758" s="50" t="s">
        <v>7502</v>
      </c>
    </row>
    <row r="1759" spans="1:12">
      <c r="A1759" s="51" t="s">
        <v>9838</v>
      </c>
      <c r="B1759" s="43"/>
      <c r="C1759" s="47">
        <v>89.54</v>
      </c>
      <c r="D1759" s="47">
        <f t="shared" si="38"/>
        <v>0</v>
      </c>
      <c r="E1759" s="52" t="s">
        <v>7830</v>
      </c>
      <c r="F1759" s="80" t="s">
        <v>7645</v>
      </c>
      <c r="G1759" s="52" t="s">
        <v>7793</v>
      </c>
      <c r="H1759" s="52" t="s">
        <v>7500</v>
      </c>
      <c r="I1759" s="53" t="s">
        <v>7501</v>
      </c>
      <c r="J1759" s="54" t="s">
        <v>7502</v>
      </c>
      <c r="K1759" s="55">
        <v>14</v>
      </c>
      <c r="L1759" s="53" t="s">
        <v>7502</v>
      </c>
    </row>
    <row r="1760" spans="1:12">
      <c r="A1760" s="45" t="s">
        <v>9839</v>
      </c>
      <c r="B1760" s="46"/>
      <c r="C1760" s="47">
        <v>54</v>
      </c>
      <c r="D1760" s="47">
        <f t="shared" si="38"/>
        <v>0</v>
      </c>
      <c r="E1760" s="48" t="s">
        <v>9840</v>
      </c>
      <c r="F1760" s="49" t="s">
        <v>7498</v>
      </c>
      <c r="G1760" s="49" t="s">
        <v>7499</v>
      </c>
      <c r="H1760" s="49" t="s">
        <v>7500</v>
      </c>
      <c r="I1760" s="50" t="s">
        <v>7501</v>
      </c>
      <c r="J1760" s="48" t="s">
        <v>7502</v>
      </c>
      <c r="K1760" s="50">
        <v>12</v>
      </c>
      <c r="L1760" s="50" t="s">
        <v>7502</v>
      </c>
    </row>
    <row r="1761" spans="1:12">
      <c r="A1761" s="45" t="s">
        <v>9841</v>
      </c>
      <c r="B1761" s="46"/>
      <c r="C1761" s="47">
        <v>43.22</v>
      </c>
      <c r="D1761" s="47">
        <f t="shared" si="38"/>
        <v>0</v>
      </c>
      <c r="E1761" s="48" t="s">
        <v>8110</v>
      </c>
      <c r="F1761" s="49" t="s">
        <v>7498</v>
      </c>
      <c r="G1761" s="49" t="s">
        <v>8111</v>
      </c>
      <c r="H1761" s="49" t="s">
        <v>7500</v>
      </c>
      <c r="I1761" s="50" t="s">
        <v>7501</v>
      </c>
      <c r="J1761" s="48" t="s">
        <v>7502</v>
      </c>
      <c r="K1761" s="50">
        <v>12</v>
      </c>
      <c r="L1761" s="50" t="s">
        <v>7502</v>
      </c>
    </row>
    <row r="1762" spans="1:12">
      <c r="A1762" s="45" t="s">
        <v>9842</v>
      </c>
      <c r="B1762" s="47"/>
      <c r="C1762" s="47">
        <v>10.19</v>
      </c>
      <c r="D1762" s="47">
        <f t="shared" si="38"/>
        <v>0</v>
      </c>
      <c r="E1762" s="48" t="s">
        <v>8110</v>
      </c>
      <c r="F1762" s="49" t="s">
        <v>7510</v>
      </c>
      <c r="G1762" s="49" t="s">
        <v>8111</v>
      </c>
      <c r="H1762" s="49" t="s">
        <v>7500</v>
      </c>
      <c r="I1762" s="50" t="s">
        <v>7501</v>
      </c>
      <c r="J1762" s="48" t="s">
        <v>7852</v>
      </c>
      <c r="K1762" s="65">
        <v>1</v>
      </c>
      <c r="L1762" s="50" t="str">
        <f>IF(J1762="Weekly","Weekly",IF(J1762="Biweekly","Weekly","Monthly"))</f>
        <v>Monthly</v>
      </c>
    </row>
    <row r="1763" spans="1:12">
      <c r="A1763" s="45" t="s">
        <v>9843</v>
      </c>
      <c r="B1763" s="47"/>
      <c r="C1763" s="47">
        <v>4.53</v>
      </c>
      <c r="D1763" s="47">
        <f t="shared" si="38"/>
        <v>0</v>
      </c>
      <c r="E1763" s="48" t="s">
        <v>8110</v>
      </c>
      <c r="F1763" s="49" t="s">
        <v>7498</v>
      </c>
      <c r="G1763" s="49" t="s">
        <v>8111</v>
      </c>
      <c r="H1763" s="49" t="s">
        <v>7500</v>
      </c>
      <c r="I1763" s="50" t="s">
        <v>7501</v>
      </c>
      <c r="J1763" s="48" t="s">
        <v>7852</v>
      </c>
      <c r="K1763" s="65">
        <v>1</v>
      </c>
      <c r="L1763" s="50" t="str">
        <f>IF(J1763="Weekly","Weekly",IF(J1763="Biweekly","Weekly","Monthly"))</f>
        <v>Monthly</v>
      </c>
    </row>
    <row r="1764" spans="1:12">
      <c r="A1764" s="45" t="s">
        <v>9844</v>
      </c>
      <c r="B1764" s="46"/>
      <c r="C1764" s="47">
        <v>72</v>
      </c>
      <c r="D1764" s="47">
        <f t="shared" si="38"/>
        <v>0</v>
      </c>
      <c r="E1764" s="48" t="s">
        <v>9840</v>
      </c>
      <c r="F1764" s="49" t="s">
        <v>7498</v>
      </c>
      <c r="G1764" s="49" t="s">
        <v>7499</v>
      </c>
      <c r="H1764" s="49" t="s">
        <v>7500</v>
      </c>
      <c r="I1764" s="50" t="s">
        <v>7501</v>
      </c>
      <c r="J1764" s="48" t="s">
        <v>7502</v>
      </c>
      <c r="K1764" s="50">
        <v>12</v>
      </c>
      <c r="L1764" s="50" t="s">
        <v>7502</v>
      </c>
    </row>
    <row r="1765" spans="1:12">
      <c r="A1765" s="45" t="s">
        <v>9845</v>
      </c>
      <c r="B1765" s="46"/>
      <c r="C1765" s="47">
        <v>96</v>
      </c>
      <c r="D1765" s="47">
        <f t="shared" si="38"/>
        <v>0</v>
      </c>
      <c r="E1765" s="48" t="s">
        <v>8056</v>
      </c>
      <c r="F1765" s="49" t="s">
        <v>7498</v>
      </c>
      <c r="G1765" s="49" t="s">
        <v>7806</v>
      </c>
      <c r="H1765" s="49" t="s">
        <v>7552</v>
      </c>
      <c r="I1765" s="50" t="s">
        <v>7501</v>
      </c>
      <c r="J1765" s="48" t="s">
        <v>7537</v>
      </c>
      <c r="K1765" s="50">
        <v>24</v>
      </c>
      <c r="L1765" s="50" t="s">
        <v>7534</v>
      </c>
    </row>
    <row r="1766" spans="1:12">
      <c r="A1766" s="45" t="s">
        <v>9846</v>
      </c>
      <c r="B1766" s="46"/>
      <c r="C1766" s="47">
        <v>81</v>
      </c>
      <c r="D1766" s="47">
        <f t="shared" si="38"/>
        <v>0</v>
      </c>
      <c r="E1766" s="48" t="s">
        <v>8056</v>
      </c>
      <c r="F1766" s="49" t="s">
        <v>7498</v>
      </c>
      <c r="G1766" s="49" t="s">
        <v>7806</v>
      </c>
      <c r="H1766" s="49" t="s">
        <v>7552</v>
      </c>
      <c r="I1766" s="50" t="s">
        <v>7501</v>
      </c>
      <c r="J1766" s="48" t="s">
        <v>7502</v>
      </c>
      <c r="K1766" s="50">
        <v>12</v>
      </c>
      <c r="L1766" s="50" t="s">
        <v>7502</v>
      </c>
    </row>
    <row r="1767" spans="1:12">
      <c r="A1767" s="45" t="s">
        <v>9847</v>
      </c>
      <c r="B1767" s="46"/>
      <c r="C1767" s="47">
        <v>57.6</v>
      </c>
      <c r="D1767" s="47">
        <f t="shared" si="38"/>
        <v>0</v>
      </c>
      <c r="E1767" s="48" t="s">
        <v>8056</v>
      </c>
      <c r="F1767" s="49" t="s">
        <v>7505</v>
      </c>
      <c r="G1767" s="49" t="s">
        <v>7806</v>
      </c>
      <c r="H1767" s="49" t="s">
        <v>7552</v>
      </c>
      <c r="I1767" s="50" t="s">
        <v>7501</v>
      </c>
      <c r="J1767" s="48" t="s">
        <v>7502</v>
      </c>
      <c r="K1767" s="50">
        <v>12</v>
      </c>
      <c r="L1767" s="50" t="s">
        <v>7502</v>
      </c>
    </row>
    <row r="1768" spans="1:12">
      <c r="A1768" s="45" t="s">
        <v>9848</v>
      </c>
      <c r="B1768" s="47"/>
      <c r="C1768" s="47">
        <v>4.5</v>
      </c>
      <c r="D1768" s="47">
        <f t="shared" si="38"/>
        <v>0</v>
      </c>
      <c r="E1768" s="48" t="s">
        <v>8056</v>
      </c>
      <c r="F1768" s="49" t="s">
        <v>7505</v>
      </c>
      <c r="G1768" s="49" t="s">
        <v>7806</v>
      </c>
      <c r="H1768" s="49" t="s">
        <v>7552</v>
      </c>
      <c r="I1768" s="50" t="s">
        <v>7501</v>
      </c>
      <c r="J1768" s="48" t="s">
        <v>7839</v>
      </c>
      <c r="K1768" s="50">
        <v>1</v>
      </c>
      <c r="L1768" s="50" t="s">
        <v>7502</v>
      </c>
    </row>
    <row r="1769" spans="1:12">
      <c r="A1769" s="45" t="s">
        <v>9849</v>
      </c>
      <c r="B1769" s="46"/>
      <c r="C1769" s="47">
        <v>69.59</v>
      </c>
      <c r="D1769" s="47">
        <f t="shared" si="38"/>
        <v>0</v>
      </c>
      <c r="E1769" s="48" t="s">
        <v>8110</v>
      </c>
      <c r="F1769" s="49" t="s">
        <v>7531</v>
      </c>
      <c r="G1769" s="49" t="s">
        <v>8111</v>
      </c>
      <c r="H1769" s="49" t="s">
        <v>8465</v>
      </c>
      <c r="I1769" s="83" t="s">
        <v>7501</v>
      </c>
      <c r="J1769" s="48" t="s">
        <v>7502</v>
      </c>
      <c r="K1769" s="50">
        <v>12</v>
      </c>
      <c r="L1769" s="50" t="s">
        <v>7502</v>
      </c>
    </row>
    <row r="1770" spans="1:12">
      <c r="A1770" s="45" t="s">
        <v>9850</v>
      </c>
      <c r="B1770" s="47"/>
      <c r="C1770" s="47">
        <v>9.51</v>
      </c>
      <c r="D1770" s="47">
        <f t="shared" si="38"/>
        <v>0</v>
      </c>
      <c r="E1770" s="48" t="s">
        <v>8110</v>
      </c>
      <c r="F1770" s="49" t="s">
        <v>7531</v>
      </c>
      <c r="G1770" s="49" t="s">
        <v>8111</v>
      </c>
      <c r="H1770" s="49" t="s">
        <v>8465</v>
      </c>
      <c r="I1770" s="50" t="s">
        <v>7501</v>
      </c>
      <c r="J1770" s="48" t="s">
        <v>7852</v>
      </c>
      <c r="K1770" s="65">
        <v>1</v>
      </c>
      <c r="L1770" s="50" t="str">
        <f>IF(J1770="Weekly","Weekly",IF(J1770="Biweekly","Weekly","Monthly"))</f>
        <v>Monthly</v>
      </c>
    </row>
    <row r="1771" spans="1:12">
      <c r="A1771" s="45" t="s">
        <v>9851</v>
      </c>
      <c r="B1771" s="46"/>
      <c r="C1771" s="47">
        <v>0</v>
      </c>
      <c r="D1771" s="47">
        <f t="shared" si="38"/>
        <v>0</v>
      </c>
      <c r="E1771" s="48" t="s">
        <v>9852</v>
      </c>
      <c r="F1771" s="49" t="s">
        <v>7639</v>
      </c>
      <c r="G1771" s="49" t="s">
        <v>7499</v>
      </c>
      <c r="H1771" s="49" t="s">
        <v>7500</v>
      </c>
      <c r="I1771" s="50" t="s">
        <v>7501</v>
      </c>
      <c r="J1771" s="48" t="s">
        <v>7502</v>
      </c>
      <c r="K1771" s="50">
        <v>12</v>
      </c>
      <c r="L1771" s="50" t="s">
        <v>7502</v>
      </c>
    </row>
    <row r="1772" spans="1:12">
      <c r="A1772" s="45" t="s">
        <v>9853</v>
      </c>
      <c r="B1772" s="46"/>
      <c r="C1772" s="47">
        <v>27.73</v>
      </c>
      <c r="D1772" s="47">
        <f t="shared" si="38"/>
        <v>0</v>
      </c>
      <c r="E1772" s="48" t="s">
        <v>8977</v>
      </c>
      <c r="F1772" s="49" t="s">
        <v>7513</v>
      </c>
      <c r="G1772" s="49" t="s">
        <v>7855</v>
      </c>
      <c r="H1772" s="49" t="s">
        <v>7856</v>
      </c>
      <c r="I1772" s="50" t="s">
        <v>7501</v>
      </c>
      <c r="J1772" s="48" t="s">
        <v>7502</v>
      </c>
      <c r="K1772" s="50">
        <v>14</v>
      </c>
      <c r="L1772" s="50" t="s">
        <v>7502</v>
      </c>
    </row>
    <row r="1773" spans="1:12">
      <c r="A1773" s="45" t="s">
        <v>9854</v>
      </c>
      <c r="B1773" s="46"/>
      <c r="C1773" s="47">
        <v>45</v>
      </c>
      <c r="D1773" s="47">
        <f t="shared" si="38"/>
        <v>0</v>
      </c>
      <c r="E1773" s="48" t="s">
        <v>9855</v>
      </c>
      <c r="F1773" s="49" t="s">
        <v>2</v>
      </c>
      <c r="G1773" s="49" t="s">
        <v>7499</v>
      </c>
      <c r="H1773" s="49" t="s">
        <v>7500</v>
      </c>
      <c r="I1773" s="50" t="s">
        <v>7501</v>
      </c>
      <c r="J1773" s="48" t="s">
        <v>7534</v>
      </c>
      <c r="K1773" s="50">
        <v>31</v>
      </c>
      <c r="L1773" s="50" t="s">
        <v>7534</v>
      </c>
    </row>
    <row r="1774" spans="1:12">
      <c r="A1774" s="51" t="s">
        <v>9856</v>
      </c>
      <c r="B1774" s="43"/>
      <c r="C1774" s="47">
        <v>191.86</v>
      </c>
      <c r="D1774" s="47">
        <f t="shared" si="38"/>
        <v>0</v>
      </c>
      <c r="E1774" s="52" t="s">
        <v>7873</v>
      </c>
      <c r="F1774" s="52" t="s">
        <v>2</v>
      </c>
      <c r="G1774" s="52" t="s">
        <v>7793</v>
      </c>
      <c r="H1774" s="52" t="s">
        <v>7500</v>
      </c>
      <c r="I1774" s="53" t="s">
        <v>7501</v>
      </c>
      <c r="J1774" s="54" t="s">
        <v>7537</v>
      </c>
      <c r="K1774" s="55">
        <v>24</v>
      </c>
      <c r="L1774" s="53" t="s">
        <v>7534</v>
      </c>
    </row>
    <row r="1775" spans="1:12">
      <c r="A1775" s="45" t="s">
        <v>9857</v>
      </c>
      <c r="B1775" s="46"/>
      <c r="C1775" s="47">
        <v>211.67</v>
      </c>
      <c r="D1775" s="47">
        <f t="shared" si="38"/>
        <v>0</v>
      </c>
      <c r="E1775" s="48" t="s">
        <v>7812</v>
      </c>
      <c r="F1775" s="49" t="s">
        <v>2</v>
      </c>
      <c r="G1775" s="49" t="s">
        <v>7526</v>
      </c>
      <c r="H1775" s="49" t="s">
        <v>7500</v>
      </c>
      <c r="I1775" s="50" t="s">
        <v>7501</v>
      </c>
      <c r="J1775" s="48" t="s">
        <v>7534</v>
      </c>
      <c r="K1775" s="50">
        <v>51</v>
      </c>
      <c r="L1775" s="50" t="s">
        <v>7534</v>
      </c>
    </row>
    <row r="1776" spans="1:12">
      <c r="A1776" s="45" t="s">
        <v>9858</v>
      </c>
      <c r="B1776" s="46"/>
      <c r="C1776" s="47">
        <v>184.74</v>
      </c>
      <c r="D1776" s="47">
        <f t="shared" si="38"/>
        <v>0</v>
      </c>
      <c r="E1776" s="48" t="s">
        <v>7812</v>
      </c>
      <c r="F1776" s="49" t="s">
        <v>2</v>
      </c>
      <c r="G1776" s="49" t="s">
        <v>7526</v>
      </c>
      <c r="H1776" s="49" t="s">
        <v>7500</v>
      </c>
      <c r="I1776" s="50" t="s">
        <v>7501</v>
      </c>
      <c r="J1776" s="48" t="s">
        <v>7534</v>
      </c>
      <c r="K1776" s="50">
        <v>51</v>
      </c>
      <c r="L1776" s="50" t="s">
        <v>7534</v>
      </c>
    </row>
    <row r="1777" spans="1:12">
      <c r="A1777" s="45" t="s">
        <v>9859</v>
      </c>
      <c r="B1777" s="46"/>
      <c r="C1777" s="47">
        <v>90</v>
      </c>
      <c r="D1777" s="47">
        <f t="shared" si="38"/>
        <v>0</v>
      </c>
      <c r="E1777" s="48" t="s">
        <v>9860</v>
      </c>
      <c r="F1777" s="49" t="s">
        <v>2</v>
      </c>
      <c r="G1777" s="49" t="s">
        <v>7499</v>
      </c>
      <c r="H1777" s="49" t="s">
        <v>7500</v>
      </c>
      <c r="I1777" s="50" t="s">
        <v>7501</v>
      </c>
      <c r="J1777" s="48" t="s">
        <v>7647</v>
      </c>
      <c r="K1777" s="50">
        <v>4</v>
      </c>
      <c r="L1777" s="50" t="s">
        <v>7502</v>
      </c>
    </row>
    <row r="1778" spans="1:12">
      <c r="A1778" s="45" t="s">
        <v>9861</v>
      </c>
      <c r="B1778" s="46"/>
      <c r="C1778" s="47">
        <v>240</v>
      </c>
      <c r="D1778" s="47">
        <f t="shared" si="38"/>
        <v>0</v>
      </c>
      <c r="E1778" s="48" t="s">
        <v>7805</v>
      </c>
      <c r="F1778" s="49" t="s">
        <v>2</v>
      </c>
      <c r="G1778" s="49" t="s">
        <v>7806</v>
      </c>
      <c r="H1778" s="49" t="s">
        <v>7552</v>
      </c>
      <c r="I1778" s="50" t="s">
        <v>7501</v>
      </c>
      <c r="J1778" s="48" t="s">
        <v>7534</v>
      </c>
      <c r="K1778" s="50">
        <v>52</v>
      </c>
      <c r="L1778" s="50" t="s">
        <v>7534</v>
      </c>
    </row>
    <row r="1779" spans="1:12">
      <c r="A1779" s="45" t="s">
        <v>9862</v>
      </c>
      <c r="B1779" s="46"/>
      <c r="C1779" s="47">
        <v>150</v>
      </c>
      <c r="D1779" s="47">
        <f t="shared" si="38"/>
        <v>0</v>
      </c>
      <c r="E1779" s="48" t="s">
        <v>8056</v>
      </c>
      <c r="F1779" s="49" t="s">
        <v>2</v>
      </c>
      <c r="G1779" s="49" t="s">
        <v>7806</v>
      </c>
      <c r="H1779" s="49" t="s">
        <v>7552</v>
      </c>
      <c r="I1779" s="50" t="s">
        <v>7501</v>
      </c>
      <c r="J1779" s="48" t="s">
        <v>7534</v>
      </c>
      <c r="K1779" s="50">
        <v>52</v>
      </c>
      <c r="L1779" s="50" t="s">
        <v>7534</v>
      </c>
    </row>
    <row r="1780" spans="1:12">
      <c r="A1780" s="45" t="s">
        <v>9863</v>
      </c>
      <c r="B1780" s="46"/>
      <c r="C1780" s="47">
        <v>72</v>
      </c>
      <c r="D1780" s="47">
        <f t="shared" si="38"/>
        <v>0</v>
      </c>
      <c r="E1780" s="48" t="s">
        <v>8207</v>
      </c>
      <c r="F1780" s="49" t="s">
        <v>2</v>
      </c>
      <c r="G1780" s="49" t="s">
        <v>7499</v>
      </c>
      <c r="H1780" s="49" t="s">
        <v>7500</v>
      </c>
      <c r="I1780" s="50" t="s">
        <v>7501</v>
      </c>
      <c r="J1780" s="48" t="s">
        <v>7537</v>
      </c>
      <c r="K1780" s="50">
        <v>24</v>
      </c>
      <c r="L1780" s="50" t="s">
        <v>7534</v>
      </c>
    </row>
    <row r="1781" spans="1:12">
      <c r="A1781" s="45" t="s">
        <v>9864</v>
      </c>
      <c r="B1781" s="46"/>
      <c r="C1781" s="47">
        <v>36</v>
      </c>
      <c r="D1781" s="47">
        <f t="shared" si="38"/>
        <v>0</v>
      </c>
      <c r="E1781" s="48" t="s">
        <v>8207</v>
      </c>
      <c r="F1781" s="49" t="s">
        <v>2</v>
      </c>
      <c r="G1781" s="49" t="s">
        <v>7499</v>
      </c>
      <c r="H1781" s="49" t="s">
        <v>7500</v>
      </c>
      <c r="I1781" s="50" t="s">
        <v>7501</v>
      </c>
      <c r="J1781" s="48" t="s">
        <v>7502</v>
      </c>
      <c r="K1781" s="50">
        <v>12</v>
      </c>
      <c r="L1781" s="50" t="s">
        <v>7502</v>
      </c>
    </row>
    <row r="1782" spans="1:12">
      <c r="A1782" s="45" t="s">
        <v>9865</v>
      </c>
      <c r="B1782" s="46"/>
      <c r="C1782" s="47">
        <v>41.58</v>
      </c>
      <c r="D1782" s="47">
        <f t="shared" si="38"/>
        <v>0</v>
      </c>
      <c r="E1782" s="48" t="s">
        <v>8064</v>
      </c>
      <c r="F1782" s="49" t="s">
        <v>7741</v>
      </c>
      <c r="G1782" s="49" t="s">
        <v>7526</v>
      </c>
      <c r="H1782" s="49" t="s">
        <v>7500</v>
      </c>
      <c r="I1782" s="50" t="s">
        <v>7501</v>
      </c>
      <c r="J1782" s="48" t="s">
        <v>7511</v>
      </c>
      <c r="K1782" s="50">
        <v>6</v>
      </c>
      <c r="L1782" s="50" t="s">
        <v>7502</v>
      </c>
    </row>
    <row r="1783" spans="1:12">
      <c r="A1783" s="51" t="s">
        <v>9866</v>
      </c>
      <c r="B1783" s="43"/>
      <c r="C1783" s="58">
        <v>83.15</v>
      </c>
      <c r="D1783" s="47">
        <f t="shared" si="38"/>
        <v>0</v>
      </c>
      <c r="E1783" s="52" t="s">
        <v>7830</v>
      </c>
      <c r="F1783" s="52" t="s">
        <v>7741</v>
      </c>
      <c r="G1783" s="52" t="s">
        <v>7793</v>
      </c>
      <c r="H1783" s="52" t="s">
        <v>7500</v>
      </c>
      <c r="I1783" s="53" t="s">
        <v>7501</v>
      </c>
      <c r="J1783" s="54" t="s">
        <v>7502</v>
      </c>
      <c r="K1783" s="55">
        <v>14</v>
      </c>
      <c r="L1783" s="53" t="s">
        <v>7502</v>
      </c>
    </row>
    <row r="1784" spans="1:12">
      <c r="A1784" s="45" t="s">
        <v>9867</v>
      </c>
      <c r="B1784" s="46"/>
      <c r="C1784" s="47">
        <v>44.97</v>
      </c>
      <c r="D1784" s="47">
        <f t="shared" si="38"/>
        <v>0</v>
      </c>
      <c r="E1784" s="48" t="s">
        <v>9053</v>
      </c>
      <c r="F1784" s="49" t="s">
        <v>7523</v>
      </c>
      <c r="G1784" s="49" t="s">
        <v>7499</v>
      </c>
      <c r="H1784" s="49" t="s">
        <v>7500</v>
      </c>
      <c r="I1784" s="50" t="s">
        <v>7501</v>
      </c>
      <c r="J1784" s="48" t="s">
        <v>7511</v>
      </c>
      <c r="K1784" s="50">
        <v>7</v>
      </c>
      <c r="L1784" s="50" t="s">
        <v>7502</v>
      </c>
    </row>
    <row r="1785" spans="1:12">
      <c r="A1785" s="51" t="s">
        <v>9868</v>
      </c>
      <c r="B1785" s="43"/>
      <c r="C1785" s="72">
        <v>38.97</v>
      </c>
      <c r="D1785" s="47">
        <f t="shared" si="38"/>
        <v>0</v>
      </c>
      <c r="E1785" s="61" t="s">
        <v>7981</v>
      </c>
      <c r="F1785" s="61" t="s">
        <v>7645</v>
      </c>
      <c r="G1785" s="61" t="s">
        <v>7499</v>
      </c>
      <c r="H1785" s="61" t="s">
        <v>7500</v>
      </c>
      <c r="I1785" s="62" t="s">
        <v>7501</v>
      </c>
      <c r="J1785" s="61" t="s">
        <v>7511</v>
      </c>
      <c r="K1785" s="64">
        <v>6</v>
      </c>
      <c r="L1785" s="62" t="s">
        <v>7502</v>
      </c>
    </row>
    <row r="1786" spans="1:12">
      <c r="A1786" s="45" t="s">
        <v>9869</v>
      </c>
      <c r="B1786" s="46"/>
      <c r="C1786" s="47">
        <v>63.97</v>
      </c>
      <c r="D1786" s="47">
        <f t="shared" si="38"/>
        <v>0</v>
      </c>
      <c r="E1786" s="49" t="s">
        <v>9870</v>
      </c>
      <c r="F1786" s="49" t="s">
        <v>7596</v>
      </c>
      <c r="G1786" s="49" t="s">
        <v>7793</v>
      </c>
      <c r="H1786" s="49" t="s">
        <v>7500</v>
      </c>
      <c r="I1786" s="50" t="s">
        <v>7501</v>
      </c>
      <c r="J1786" s="48" t="s">
        <v>7511</v>
      </c>
      <c r="K1786" s="50">
        <v>6</v>
      </c>
      <c r="L1786" s="50" t="s">
        <v>7502</v>
      </c>
    </row>
    <row r="1787" spans="1:12">
      <c r="A1787" s="51" t="s">
        <v>9871</v>
      </c>
      <c r="B1787" s="43"/>
      <c r="C1787" s="47">
        <v>243.76</v>
      </c>
      <c r="D1787" s="47">
        <f t="shared" si="38"/>
        <v>0</v>
      </c>
      <c r="E1787" s="52" t="s">
        <v>8377</v>
      </c>
      <c r="F1787" s="52" t="s">
        <v>2</v>
      </c>
      <c r="G1787" s="52" t="s">
        <v>7526</v>
      </c>
      <c r="H1787" s="52" t="s">
        <v>7500</v>
      </c>
      <c r="I1787" s="53" t="s">
        <v>7501</v>
      </c>
      <c r="J1787" s="54" t="s">
        <v>7502</v>
      </c>
      <c r="K1787" s="55">
        <v>12</v>
      </c>
      <c r="L1787" s="53" t="s">
        <v>7502</v>
      </c>
    </row>
    <row r="1788" spans="1:12">
      <c r="A1788" s="45" t="s">
        <v>9872</v>
      </c>
      <c r="B1788" s="46"/>
      <c r="C1788" s="47">
        <v>29.97</v>
      </c>
      <c r="D1788" s="47">
        <f t="shared" si="38"/>
        <v>0</v>
      </c>
      <c r="E1788" s="48" t="s">
        <v>9873</v>
      </c>
      <c r="F1788" s="49" t="s">
        <v>2</v>
      </c>
      <c r="G1788" s="49" t="s">
        <v>7499</v>
      </c>
      <c r="H1788" s="49" t="s">
        <v>7500</v>
      </c>
      <c r="I1788" s="50" t="s">
        <v>7501</v>
      </c>
      <c r="J1788" s="48" t="s">
        <v>7647</v>
      </c>
      <c r="K1788" s="50">
        <v>5</v>
      </c>
      <c r="L1788" s="50" t="s">
        <v>7502</v>
      </c>
    </row>
    <row r="1789" spans="1:12">
      <c r="A1789" s="51" t="s">
        <v>9874</v>
      </c>
      <c r="B1789" s="43"/>
      <c r="C1789" s="72">
        <v>85.28</v>
      </c>
      <c r="D1789" s="47">
        <f t="shared" si="38"/>
        <v>0</v>
      </c>
      <c r="E1789" s="61" t="s">
        <v>7990</v>
      </c>
      <c r="F1789" s="61" t="s">
        <v>7645</v>
      </c>
      <c r="G1789" s="61" t="s">
        <v>7793</v>
      </c>
      <c r="H1789" s="61" t="s">
        <v>7500</v>
      </c>
      <c r="I1789" s="62" t="s">
        <v>7501</v>
      </c>
      <c r="J1789" s="61" t="s">
        <v>7502</v>
      </c>
      <c r="K1789" s="64">
        <v>13</v>
      </c>
      <c r="L1789" s="62" t="s">
        <v>7502</v>
      </c>
    </row>
    <row r="1790" spans="1:12">
      <c r="A1790" s="45" t="s">
        <v>9875</v>
      </c>
      <c r="B1790" s="47"/>
      <c r="C1790" s="47">
        <v>7.46</v>
      </c>
      <c r="D1790" s="47">
        <f t="shared" si="38"/>
        <v>0</v>
      </c>
      <c r="E1790" s="48" t="s">
        <v>7994</v>
      </c>
      <c r="F1790" s="49" t="s">
        <v>7523</v>
      </c>
      <c r="G1790" s="49" t="s">
        <v>7793</v>
      </c>
      <c r="H1790" s="49" t="s">
        <v>7500</v>
      </c>
      <c r="I1790" s="50" t="s">
        <v>7501</v>
      </c>
      <c r="J1790" s="48" t="s">
        <v>7852</v>
      </c>
      <c r="K1790" s="65">
        <v>1</v>
      </c>
      <c r="L1790" s="50" t="str">
        <f>IF(J1790="Weekly","Weekly",IF(J1790="Biweekly","Weekly","Monthly"))</f>
        <v>Monthly</v>
      </c>
    </row>
    <row r="1791" spans="1:12">
      <c r="A1791" s="45" t="s">
        <v>9876</v>
      </c>
      <c r="B1791" s="46"/>
      <c r="C1791" s="47">
        <v>47.97</v>
      </c>
      <c r="D1791" s="47">
        <f t="shared" si="38"/>
        <v>0</v>
      </c>
      <c r="E1791" s="48" t="s">
        <v>9877</v>
      </c>
      <c r="F1791" s="49" t="s">
        <v>7505</v>
      </c>
      <c r="G1791" s="49" t="s">
        <v>7499</v>
      </c>
      <c r="H1791" s="49" t="s">
        <v>7500</v>
      </c>
      <c r="I1791" s="50" t="s">
        <v>7501</v>
      </c>
      <c r="J1791" s="48" t="s">
        <v>7502</v>
      </c>
      <c r="K1791" s="50">
        <v>8</v>
      </c>
      <c r="L1791" s="50" t="s">
        <v>7502</v>
      </c>
    </row>
    <row r="1792" spans="1:12">
      <c r="A1792" s="56" t="s">
        <v>9878</v>
      </c>
      <c r="B1792" s="78"/>
      <c r="C1792" s="59">
        <v>117.16</v>
      </c>
      <c r="D1792" s="47">
        <f t="shared" si="38"/>
        <v>0</v>
      </c>
      <c r="E1792" s="54" t="s">
        <v>8895</v>
      </c>
      <c r="F1792" s="54" t="s">
        <v>7507</v>
      </c>
      <c r="G1792" s="54" t="s">
        <v>7955</v>
      </c>
      <c r="H1792" s="54" t="s">
        <v>7500</v>
      </c>
      <c r="I1792" s="53" t="s">
        <v>7501</v>
      </c>
      <c r="J1792" s="79" t="s">
        <v>7511</v>
      </c>
      <c r="K1792" s="55">
        <v>6</v>
      </c>
      <c r="L1792" s="53" t="s">
        <v>7502</v>
      </c>
    </row>
    <row r="1793" spans="1:12">
      <c r="A1793" s="45" t="s">
        <v>9879</v>
      </c>
      <c r="B1793" s="46"/>
      <c r="C1793" s="47">
        <v>54.59</v>
      </c>
      <c r="D1793" s="47">
        <f t="shared" si="38"/>
        <v>0</v>
      </c>
      <c r="E1793" s="48" t="s">
        <v>7656</v>
      </c>
      <c r="F1793" s="49" t="s">
        <v>7505</v>
      </c>
      <c r="G1793" s="49" t="s">
        <v>7657</v>
      </c>
      <c r="H1793" s="49" t="s">
        <v>7500</v>
      </c>
      <c r="I1793" s="50" t="s">
        <v>7501</v>
      </c>
      <c r="J1793" s="48" t="s">
        <v>7502</v>
      </c>
      <c r="K1793" s="50">
        <v>10</v>
      </c>
      <c r="L1793" s="50" t="s">
        <v>7502</v>
      </c>
    </row>
    <row r="1794" spans="1:12">
      <c r="A1794" s="45" t="s">
        <v>9880</v>
      </c>
      <c r="B1794" s="46"/>
      <c r="C1794" s="47">
        <v>48</v>
      </c>
      <c r="D1794" s="47">
        <f t="shared" si="38"/>
        <v>0</v>
      </c>
      <c r="E1794" s="48" t="s">
        <v>8056</v>
      </c>
      <c r="F1794" s="49" t="s">
        <v>7498</v>
      </c>
      <c r="G1794" s="49" t="s">
        <v>7806</v>
      </c>
      <c r="H1794" s="49" t="s">
        <v>7552</v>
      </c>
      <c r="I1794" s="50" t="s">
        <v>7501</v>
      </c>
      <c r="J1794" s="48" t="s">
        <v>7502</v>
      </c>
      <c r="K1794" s="50">
        <v>13</v>
      </c>
      <c r="L1794" s="50" t="s">
        <v>7502</v>
      </c>
    </row>
    <row r="1795" spans="1:12">
      <c r="A1795" s="45" t="s">
        <v>9881</v>
      </c>
      <c r="B1795" s="46"/>
      <c r="C1795" s="47">
        <v>110.76</v>
      </c>
      <c r="D1795" s="47">
        <f t="shared" si="38"/>
        <v>0</v>
      </c>
      <c r="E1795" s="48" t="s">
        <v>8056</v>
      </c>
      <c r="F1795" s="49" t="s">
        <v>7498</v>
      </c>
      <c r="G1795" s="49" t="s">
        <v>7806</v>
      </c>
      <c r="H1795" s="49" t="s">
        <v>7552</v>
      </c>
      <c r="I1795" s="50" t="s">
        <v>7501</v>
      </c>
      <c r="J1795" s="48" t="s">
        <v>7537</v>
      </c>
      <c r="K1795" s="50">
        <v>26</v>
      </c>
      <c r="L1795" s="50" t="s">
        <v>7534</v>
      </c>
    </row>
    <row r="1796" spans="1:12">
      <c r="A1796" s="45" t="s">
        <v>9882</v>
      </c>
      <c r="B1796" s="46"/>
      <c r="C1796" s="47">
        <v>17.399999999999999</v>
      </c>
      <c r="D1796" s="47">
        <f t="shared" si="38"/>
        <v>0</v>
      </c>
      <c r="E1796" s="48" t="s">
        <v>8056</v>
      </c>
      <c r="F1796" s="49" t="s">
        <v>7498</v>
      </c>
      <c r="G1796" s="49" t="s">
        <v>7806</v>
      </c>
      <c r="H1796" s="49" t="s">
        <v>7552</v>
      </c>
      <c r="I1796" s="50" t="s">
        <v>7501</v>
      </c>
      <c r="J1796" s="48" t="s">
        <v>7839</v>
      </c>
      <c r="K1796" s="50">
        <v>2</v>
      </c>
      <c r="L1796" s="50" t="s">
        <v>7502</v>
      </c>
    </row>
    <row r="1797" spans="1:12">
      <c r="A1797" s="45" t="s">
        <v>9883</v>
      </c>
      <c r="B1797" s="46"/>
      <c r="C1797" s="47">
        <v>78</v>
      </c>
      <c r="D1797" s="47">
        <f t="shared" si="38"/>
        <v>0</v>
      </c>
      <c r="E1797" s="48" t="s">
        <v>8207</v>
      </c>
      <c r="F1797" s="49" t="s">
        <v>7498</v>
      </c>
      <c r="G1797" s="49" t="s">
        <v>7499</v>
      </c>
      <c r="H1797" s="49" t="s">
        <v>7500</v>
      </c>
      <c r="I1797" s="50" t="s">
        <v>7501</v>
      </c>
      <c r="J1797" s="48" t="s">
        <v>7537</v>
      </c>
      <c r="K1797" s="50">
        <v>26</v>
      </c>
      <c r="L1797" s="50" t="s">
        <v>7534</v>
      </c>
    </row>
    <row r="1798" spans="1:12">
      <c r="A1798" s="45" t="s">
        <v>9884</v>
      </c>
      <c r="B1798" s="46"/>
      <c r="C1798" s="47">
        <v>33</v>
      </c>
      <c r="D1798" s="47">
        <f t="shared" si="38"/>
        <v>0</v>
      </c>
      <c r="E1798" s="48" t="s">
        <v>8207</v>
      </c>
      <c r="F1798" s="49" t="s">
        <v>7498</v>
      </c>
      <c r="G1798" s="49" t="s">
        <v>7499</v>
      </c>
      <c r="H1798" s="49" t="s">
        <v>7552</v>
      </c>
      <c r="I1798" s="50" t="s">
        <v>7501</v>
      </c>
      <c r="J1798" s="48" t="s">
        <v>7502</v>
      </c>
      <c r="K1798" s="50">
        <v>11</v>
      </c>
      <c r="L1798" s="50" t="s">
        <v>7502</v>
      </c>
    </row>
    <row r="1799" spans="1:12">
      <c r="A1799" s="45" t="s">
        <v>9885</v>
      </c>
      <c r="B1799" s="46"/>
      <c r="C1799" s="47">
        <v>83.22</v>
      </c>
      <c r="D1799" s="47">
        <f t="shared" si="38"/>
        <v>0</v>
      </c>
      <c r="E1799" s="49" t="s">
        <v>7854</v>
      </c>
      <c r="F1799" s="49" t="s">
        <v>7498</v>
      </c>
      <c r="G1799" s="49" t="s">
        <v>7855</v>
      </c>
      <c r="H1799" s="49" t="s">
        <v>7856</v>
      </c>
      <c r="I1799" s="50" t="s">
        <v>7501</v>
      </c>
      <c r="J1799" s="48" t="s">
        <v>7534</v>
      </c>
      <c r="K1799" s="50">
        <v>52</v>
      </c>
      <c r="L1799" s="50" t="s">
        <v>7534</v>
      </c>
    </row>
    <row r="1800" spans="1:12">
      <c r="A1800" s="51" t="s">
        <v>9886</v>
      </c>
      <c r="B1800" s="43"/>
      <c r="C1800" s="58">
        <v>100.8</v>
      </c>
      <c r="D1800" s="47">
        <f t="shared" si="38"/>
        <v>0</v>
      </c>
      <c r="E1800" s="52" t="s">
        <v>7943</v>
      </c>
      <c r="F1800" s="52" t="s">
        <v>7498</v>
      </c>
      <c r="G1800" s="52" t="s">
        <v>7806</v>
      </c>
      <c r="H1800" s="52" t="s">
        <v>7552</v>
      </c>
      <c r="I1800" s="53" t="s">
        <v>7501</v>
      </c>
      <c r="J1800" s="54" t="s">
        <v>7502</v>
      </c>
      <c r="K1800" s="55">
        <v>12</v>
      </c>
      <c r="L1800" s="53" t="s">
        <v>7502</v>
      </c>
    </row>
    <row r="1801" spans="1:12">
      <c r="A1801" s="45" t="s">
        <v>9887</v>
      </c>
      <c r="B1801" s="46"/>
      <c r="C1801" s="47">
        <v>53.86</v>
      </c>
      <c r="D1801" s="47">
        <f t="shared" si="38"/>
        <v>0</v>
      </c>
      <c r="E1801" s="48" t="s">
        <v>7775</v>
      </c>
      <c r="F1801" s="49" t="s">
        <v>7645</v>
      </c>
      <c r="G1801" s="49" t="s">
        <v>7526</v>
      </c>
      <c r="H1801" s="49" t="s">
        <v>7500</v>
      </c>
      <c r="I1801" s="50" t="s">
        <v>7501</v>
      </c>
      <c r="J1801" s="48" t="s">
        <v>7647</v>
      </c>
      <c r="K1801" s="50">
        <v>4</v>
      </c>
      <c r="L1801" s="50" t="s">
        <v>7502</v>
      </c>
    </row>
    <row r="1802" spans="1:12">
      <c r="A1802" s="45" t="s">
        <v>9888</v>
      </c>
      <c r="B1802" s="46"/>
      <c r="C1802" s="47">
        <v>27</v>
      </c>
      <c r="D1802" s="47">
        <f t="shared" si="38"/>
        <v>0</v>
      </c>
      <c r="E1802" s="48" t="s">
        <v>8660</v>
      </c>
      <c r="F1802" s="49" t="s">
        <v>7515</v>
      </c>
      <c r="G1802" s="49" t="s">
        <v>8187</v>
      </c>
      <c r="H1802" s="49" t="s">
        <v>7500</v>
      </c>
      <c r="I1802" s="50" t="s">
        <v>7501</v>
      </c>
      <c r="J1802" s="48" t="s">
        <v>7647</v>
      </c>
      <c r="K1802" s="50">
        <v>4</v>
      </c>
      <c r="L1802" s="50" t="s">
        <v>7502</v>
      </c>
    </row>
    <row r="1803" spans="1:12">
      <c r="A1803" s="51" t="s">
        <v>9889</v>
      </c>
      <c r="B1803" s="43"/>
      <c r="C1803" s="58">
        <v>64.5</v>
      </c>
      <c r="D1803" s="47">
        <f t="shared" si="38"/>
        <v>0</v>
      </c>
      <c r="E1803" s="52" t="s">
        <v>7805</v>
      </c>
      <c r="F1803" s="52" t="s">
        <v>7498</v>
      </c>
      <c r="G1803" s="52" t="s">
        <v>7806</v>
      </c>
      <c r="H1803" s="52" t="s">
        <v>7552</v>
      </c>
      <c r="I1803" s="53" t="s">
        <v>7501</v>
      </c>
      <c r="J1803" s="54" t="s">
        <v>7502</v>
      </c>
      <c r="K1803" s="55">
        <v>12</v>
      </c>
      <c r="L1803" s="53" t="s">
        <v>7502</v>
      </c>
    </row>
    <row r="1804" spans="1:12">
      <c r="A1804" s="45" t="s">
        <v>9890</v>
      </c>
      <c r="B1804" s="46"/>
      <c r="C1804" s="47">
        <v>89.85</v>
      </c>
      <c r="D1804" s="47">
        <f t="shared" si="38"/>
        <v>0</v>
      </c>
      <c r="E1804" s="48" t="s">
        <v>9831</v>
      </c>
      <c r="F1804" s="49" t="s">
        <v>7523</v>
      </c>
      <c r="G1804" s="49" t="s">
        <v>7499</v>
      </c>
      <c r="H1804" s="49" t="s">
        <v>7500</v>
      </c>
      <c r="I1804" s="50" t="s">
        <v>7501</v>
      </c>
      <c r="J1804" s="48" t="s">
        <v>7502</v>
      </c>
      <c r="K1804" s="50">
        <v>14</v>
      </c>
      <c r="L1804" s="50" t="s">
        <v>7502</v>
      </c>
    </row>
    <row r="1805" spans="1:12">
      <c r="A1805" s="45" t="s">
        <v>9891</v>
      </c>
      <c r="B1805" s="46"/>
      <c r="C1805" s="47">
        <v>71.97</v>
      </c>
      <c r="D1805" s="47">
        <f t="shared" si="38"/>
        <v>0</v>
      </c>
      <c r="E1805" s="48" t="s">
        <v>7669</v>
      </c>
      <c r="F1805" s="49" t="s">
        <v>7645</v>
      </c>
      <c r="G1805" s="49" t="s">
        <v>7499</v>
      </c>
      <c r="H1805" s="49" t="s">
        <v>7500</v>
      </c>
      <c r="I1805" s="50" t="s">
        <v>7501</v>
      </c>
      <c r="J1805" s="48" t="s">
        <v>7502</v>
      </c>
      <c r="K1805" s="50">
        <v>12</v>
      </c>
      <c r="L1805" s="50" t="s">
        <v>7502</v>
      </c>
    </row>
    <row r="1806" spans="1:12">
      <c r="A1806" s="45" t="s">
        <v>9892</v>
      </c>
      <c r="B1806" s="46"/>
      <c r="C1806" s="47">
        <v>60.13</v>
      </c>
      <c r="D1806" s="47">
        <f t="shared" si="38"/>
        <v>0</v>
      </c>
      <c r="E1806" s="48" t="s">
        <v>7950</v>
      </c>
      <c r="F1806" s="49" t="s">
        <v>7513</v>
      </c>
      <c r="G1806" s="49" t="s">
        <v>7817</v>
      </c>
      <c r="H1806" s="49" t="s">
        <v>7552</v>
      </c>
      <c r="I1806" s="50" t="s">
        <v>7501</v>
      </c>
      <c r="J1806" s="48" t="s">
        <v>7502</v>
      </c>
      <c r="K1806" s="50">
        <v>12</v>
      </c>
      <c r="L1806" s="50" t="s">
        <v>7502</v>
      </c>
    </row>
    <row r="1807" spans="1:12">
      <c r="A1807" s="51" t="s">
        <v>9893</v>
      </c>
      <c r="B1807" s="43"/>
      <c r="C1807" s="47">
        <v>99.95</v>
      </c>
      <c r="D1807" s="47">
        <f t="shared" si="38"/>
        <v>0</v>
      </c>
      <c r="E1807" s="52" t="s">
        <v>8321</v>
      </c>
      <c r="F1807" s="52" t="s">
        <v>7505</v>
      </c>
      <c r="G1807" s="52" t="s">
        <v>7499</v>
      </c>
      <c r="H1807" s="52" t="s">
        <v>7500</v>
      </c>
      <c r="I1807" s="53" t="s">
        <v>7501</v>
      </c>
      <c r="J1807" s="54" t="s">
        <v>7511</v>
      </c>
      <c r="K1807" s="55">
        <v>7</v>
      </c>
      <c r="L1807" s="53" t="s">
        <v>7502</v>
      </c>
    </row>
    <row r="1808" spans="1:12">
      <c r="A1808" s="51" t="s">
        <v>9894</v>
      </c>
      <c r="B1808" s="43"/>
      <c r="C1808" s="72">
        <v>35.97</v>
      </c>
      <c r="D1808" s="47">
        <f t="shared" si="38"/>
        <v>0</v>
      </c>
      <c r="E1808" s="61" t="s">
        <v>7981</v>
      </c>
      <c r="F1808" s="61" t="s">
        <v>7531</v>
      </c>
      <c r="G1808" s="61" t="s">
        <v>7499</v>
      </c>
      <c r="H1808" s="61" t="s">
        <v>7500</v>
      </c>
      <c r="I1808" s="62" t="s">
        <v>7501</v>
      </c>
      <c r="J1808" s="61" t="s">
        <v>7647</v>
      </c>
      <c r="K1808" s="64">
        <v>4</v>
      </c>
      <c r="L1808" s="62" t="s">
        <v>7502</v>
      </c>
    </row>
    <row r="1809" spans="1:12">
      <c r="A1809" s="51" t="s">
        <v>9895</v>
      </c>
      <c r="B1809" s="43"/>
      <c r="C1809" s="47">
        <v>74.97</v>
      </c>
      <c r="D1809" s="47">
        <f t="shared" si="38"/>
        <v>0</v>
      </c>
      <c r="E1809" s="52" t="s">
        <v>9896</v>
      </c>
      <c r="F1809" s="52" t="s">
        <v>7505</v>
      </c>
      <c r="G1809" s="52" t="s">
        <v>7806</v>
      </c>
      <c r="H1809" s="52" t="s">
        <v>7552</v>
      </c>
      <c r="I1809" s="53" t="s">
        <v>7501</v>
      </c>
      <c r="J1809" s="54" t="s">
        <v>7537</v>
      </c>
      <c r="K1809" s="55">
        <v>23</v>
      </c>
      <c r="L1809" s="53" t="s">
        <v>7534</v>
      </c>
    </row>
    <row r="1810" spans="1:12">
      <c r="A1810" s="56" t="s">
        <v>9897</v>
      </c>
      <c r="B1810" s="43"/>
      <c r="C1810" s="47">
        <v>89.97</v>
      </c>
      <c r="D1810" s="47">
        <f t="shared" si="38"/>
        <v>0</v>
      </c>
      <c r="E1810" s="52" t="s">
        <v>7909</v>
      </c>
      <c r="F1810" s="52" t="s">
        <v>7886</v>
      </c>
      <c r="G1810" s="52" t="s">
        <v>7499</v>
      </c>
      <c r="H1810" s="52" t="s">
        <v>7500</v>
      </c>
      <c r="I1810" s="53" t="s">
        <v>7501</v>
      </c>
      <c r="J1810" s="52" t="s">
        <v>7502</v>
      </c>
      <c r="K1810" s="55">
        <v>6</v>
      </c>
      <c r="L1810" s="53" t="s">
        <v>7502</v>
      </c>
    </row>
    <row r="1811" spans="1:12">
      <c r="A1811" s="45" t="s">
        <v>9898</v>
      </c>
      <c r="B1811" s="46"/>
      <c r="C1811" s="47">
        <v>47.52</v>
      </c>
      <c r="D1811" s="47">
        <f t="shared" si="38"/>
        <v>0</v>
      </c>
      <c r="E1811" s="48" t="s">
        <v>9899</v>
      </c>
      <c r="F1811" s="49" t="s">
        <v>7531</v>
      </c>
      <c r="G1811" s="49" t="s">
        <v>8111</v>
      </c>
      <c r="H1811" s="49" t="s">
        <v>7500</v>
      </c>
      <c r="I1811" s="50" t="s">
        <v>7501</v>
      </c>
      <c r="J1811" s="48" t="s">
        <v>7511</v>
      </c>
      <c r="K1811" s="50">
        <v>6</v>
      </c>
      <c r="L1811" s="50" t="s">
        <v>7502</v>
      </c>
    </row>
    <row r="1812" spans="1:12">
      <c r="A1812" s="45" t="s">
        <v>9900</v>
      </c>
      <c r="B1812" s="46"/>
      <c r="C1812" s="47">
        <v>72</v>
      </c>
      <c r="D1812" s="47">
        <f t="shared" si="38"/>
        <v>0</v>
      </c>
      <c r="E1812" s="48" t="s">
        <v>9901</v>
      </c>
      <c r="F1812" s="49" t="s">
        <v>7531</v>
      </c>
      <c r="G1812" s="49" t="s">
        <v>7863</v>
      </c>
      <c r="H1812" s="49" t="s">
        <v>7864</v>
      </c>
      <c r="I1812" s="50" t="s">
        <v>7501</v>
      </c>
      <c r="J1812" s="48" t="s">
        <v>7647</v>
      </c>
      <c r="K1812" s="50">
        <v>4</v>
      </c>
      <c r="L1812" s="50" t="s">
        <v>7502</v>
      </c>
    </row>
    <row r="1813" spans="1:12">
      <c r="A1813" s="45" t="s">
        <v>9902</v>
      </c>
      <c r="B1813" s="46"/>
      <c r="C1813" s="47">
        <v>103.94</v>
      </c>
      <c r="D1813" s="47">
        <f t="shared" si="38"/>
        <v>0</v>
      </c>
      <c r="E1813" s="48" t="s">
        <v>7775</v>
      </c>
      <c r="F1813" s="49" t="s">
        <v>7505</v>
      </c>
      <c r="G1813" s="49" t="s">
        <v>7526</v>
      </c>
      <c r="H1813" s="49" t="s">
        <v>7500</v>
      </c>
      <c r="I1813" s="50" t="s">
        <v>7501</v>
      </c>
      <c r="J1813" s="48" t="s">
        <v>7502</v>
      </c>
      <c r="K1813" s="50">
        <v>10</v>
      </c>
      <c r="L1813" s="50" t="s">
        <v>7502</v>
      </c>
    </row>
    <row r="1814" spans="1:12">
      <c r="A1814" s="45" t="s">
        <v>9903</v>
      </c>
      <c r="B1814" s="46"/>
      <c r="C1814" s="47">
        <v>22.18</v>
      </c>
      <c r="D1814" s="47">
        <f t="shared" si="38"/>
        <v>0</v>
      </c>
      <c r="E1814" s="49" t="s">
        <v>7854</v>
      </c>
      <c r="F1814" s="49" t="s">
        <v>7498</v>
      </c>
      <c r="G1814" s="49" t="s">
        <v>7855</v>
      </c>
      <c r="H1814" s="49" t="s">
        <v>7500</v>
      </c>
      <c r="I1814" s="50" t="s">
        <v>7501</v>
      </c>
      <c r="J1814" s="48" t="s">
        <v>7647</v>
      </c>
      <c r="K1814" s="50">
        <v>4</v>
      </c>
      <c r="L1814" s="50" t="s">
        <v>7502</v>
      </c>
    </row>
    <row r="1815" spans="1:12">
      <c r="A1815" s="45" t="s">
        <v>9904</v>
      </c>
      <c r="B1815" s="46"/>
      <c r="C1815" s="47">
        <v>106.58</v>
      </c>
      <c r="D1815" s="47">
        <f t="shared" si="38"/>
        <v>0</v>
      </c>
      <c r="E1815" s="48" t="s">
        <v>8005</v>
      </c>
      <c r="F1815" s="49" t="s">
        <v>7498</v>
      </c>
      <c r="G1815" s="49" t="s">
        <v>7793</v>
      </c>
      <c r="H1815" s="49" t="s">
        <v>7500</v>
      </c>
      <c r="I1815" s="50" t="s">
        <v>7501</v>
      </c>
      <c r="J1815" s="48" t="s">
        <v>7502</v>
      </c>
      <c r="K1815" s="50">
        <v>12</v>
      </c>
      <c r="L1815" s="50" t="s">
        <v>7502</v>
      </c>
    </row>
    <row r="1816" spans="1:12">
      <c r="A1816" s="45" t="s">
        <v>9905</v>
      </c>
      <c r="B1816" s="46"/>
      <c r="C1816" s="47">
        <v>49.9</v>
      </c>
      <c r="D1816" s="47">
        <f t="shared" si="38"/>
        <v>0</v>
      </c>
      <c r="E1816" s="49" t="s">
        <v>7854</v>
      </c>
      <c r="F1816" s="49" t="s">
        <v>7498</v>
      </c>
      <c r="G1816" s="49" t="s">
        <v>7855</v>
      </c>
      <c r="H1816" s="49" t="s">
        <v>7856</v>
      </c>
      <c r="I1816" s="50" t="s">
        <v>7501</v>
      </c>
      <c r="J1816" s="48" t="s">
        <v>7511</v>
      </c>
      <c r="K1816" s="50">
        <v>6</v>
      </c>
      <c r="L1816" s="50" t="s">
        <v>7502</v>
      </c>
    </row>
    <row r="1817" spans="1:12">
      <c r="A1817" s="45" t="s">
        <v>9906</v>
      </c>
      <c r="B1817" s="46"/>
      <c r="C1817" s="47">
        <v>38.83</v>
      </c>
      <c r="D1817" s="47">
        <f t="shared" si="38"/>
        <v>0</v>
      </c>
      <c r="E1817" s="49" t="s">
        <v>7854</v>
      </c>
      <c r="F1817" s="49" t="s">
        <v>7498</v>
      </c>
      <c r="G1817" s="49" t="s">
        <v>7855</v>
      </c>
      <c r="H1817" s="49" t="s">
        <v>7856</v>
      </c>
      <c r="I1817" s="50" t="s">
        <v>7501</v>
      </c>
      <c r="J1817" s="48" t="s">
        <v>7647</v>
      </c>
      <c r="K1817" s="50">
        <v>4</v>
      </c>
      <c r="L1817" s="50" t="s">
        <v>7502</v>
      </c>
    </row>
    <row r="1818" spans="1:12">
      <c r="A1818" s="51" t="s">
        <v>9907</v>
      </c>
      <c r="B1818" s="43"/>
      <c r="C1818" s="58">
        <v>19.91</v>
      </c>
      <c r="D1818" s="47">
        <f t="shared" si="38"/>
        <v>0</v>
      </c>
      <c r="E1818" s="52" t="s">
        <v>8744</v>
      </c>
      <c r="F1818" s="52" t="s">
        <v>7557</v>
      </c>
      <c r="G1818" s="52" t="s">
        <v>8069</v>
      </c>
      <c r="H1818" s="52" t="s">
        <v>8070</v>
      </c>
      <c r="I1818" s="53" t="s">
        <v>7501</v>
      </c>
      <c r="J1818" s="54" t="s">
        <v>7839</v>
      </c>
      <c r="K1818" s="55">
        <v>2</v>
      </c>
      <c r="L1818" s="53" t="s">
        <v>7502</v>
      </c>
    </row>
    <row r="1819" spans="1:12">
      <c r="A1819" s="45" t="s">
        <v>9908</v>
      </c>
      <c r="B1819" s="46"/>
      <c r="C1819" s="47">
        <v>21.74</v>
      </c>
      <c r="D1819" s="47">
        <f t="shared" si="38"/>
        <v>0</v>
      </c>
      <c r="E1819" s="49" t="s">
        <v>7939</v>
      </c>
      <c r="F1819" s="49" t="s">
        <v>7498</v>
      </c>
      <c r="G1819" s="49" t="s">
        <v>7941</v>
      </c>
      <c r="H1819" s="49" t="s">
        <v>7500</v>
      </c>
      <c r="I1819" s="50" t="s">
        <v>7501</v>
      </c>
      <c r="J1819" s="48" t="s">
        <v>7502</v>
      </c>
      <c r="K1819" s="50">
        <v>12</v>
      </c>
      <c r="L1819" s="50" t="s">
        <v>7502</v>
      </c>
    </row>
    <row r="1820" spans="1:12">
      <c r="A1820" s="45" t="s">
        <v>9909</v>
      </c>
      <c r="B1820" s="46"/>
      <c r="C1820" s="47">
        <v>55.49</v>
      </c>
      <c r="D1820" s="47">
        <f t="shared" si="38"/>
        <v>0</v>
      </c>
      <c r="E1820" s="49" t="s">
        <v>7854</v>
      </c>
      <c r="F1820" s="49" t="s">
        <v>7498</v>
      </c>
      <c r="G1820" s="49" t="s">
        <v>7855</v>
      </c>
      <c r="H1820" s="49" t="s">
        <v>7856</v>
      </c>
      <c r="I1820" s="50" t="s">
        <v>7501</v>
      </c>
      <c r="J1820" s="48" t="s">
        <v>7502</v>
      </c>
      <c r="K1820" s="50">
        <v>12</v>
      </c>
      <c r="L1820" s="50" t="s">
        <v>7502</v>
      </c>
    </row>
    <row r="1821" spans="1:12">
      <c r="A1821" s="51" t="s">
        <v>9910</v>
      </c>
      <c r="B1821" s="43"/>
      <c r="C1821" s="58">
        <v>54.76</v>
      </c>
      <c r="D1821" s="47">
        <f t="shared" si="38"/>
        <v>0</v>
      </c>
      <c r="E1821" s="52" t="s">
        <v>8744</v>
      </c>
      <c r="F1821" s="52" t="s">
        <v>7498</v>
      </c>
      <c r="G1821" s="52" t="s">
        <v>8069</v>
      </c>
      <c r="H1821" s="52" t="s">
        <v>8070</v>
      </c>
      <c r="I1821" s="53" t="s">
        <v>7501</v>
      </c>
      <c r="J1821" s="54" t="s">
        <v>7502</v>
      </c>
      <c r="K1821" s="55">
        <v>12</v>
      </c>
      <c r="L1821" s="53" t="s">
        <v>7502</v>
      </c>
    </row>
    <row r="1822" spans="1:12">
      <c r="A1822" s="45" t="s">
        <v>9911</v>
      </c>
      <c r="B1822" s="46"/>
      <c r="C1822" s="47">
        <v>88.2</v>
      </c>
      <c r="D1822" s="47">
        <f t="shared" ref="D1822:D1885" si="39">B1822*C1822</f>
        <v>0</v>
      </c>
      <c r="E1822" s="48" t="s">
        <v>7943</v>
      </c>
      <c r="F1822" s="49" t="s">
        <v>7498</v>
      </c>
      <c r="G1822" s="49" t="s">
        <v>7806</v>
      </c>
      <c r="H1822" s="49" t="s">
        <v>7552</v>
      </c>
      <c r="I1822" s="50" t="s">
        <v>7501</v>
      </c>
      <c r="J1822" s="48" t="s">
        <v>7502</v>
      </c>
      <c r="K1822" s="50">
        <v>12</v>
      </c>
      <c r="L1822" s="50" t="s">
        <v>7502</v>
      </c>
    </row>
    <row r="1823" spans="1:12">
      <c r="A1823" s="45" t="s">
        <v>9912</v>
      </c>
      <c r="B1823" s="46"/>
      <c r="C1823" s="47">
        <v>63.93</v>
      </c>
      <c r="D1823" s="47">
        <f t="shared" si="39"/>
        <v>0</v>
      </c>
      <c r="E1823" s="48" t="s">
        <v>8005</v>
      </c>
      <c r="F1823" s="49" t="s">
        <v>7531</v>
      </c>
      <c r="G1823" s="49" t="s">
        <v>7793</v>
      </c>
      <c r="H1823" s="49" t="s">
        <v>7500</v>
      </c>
      <c r="I1823" s="50" t="s">
        <v>7501</v>
      </c>
      <c r="J1823" s="48" t="s">
        <v>7511</v>
      </c>
      <c r="K1823" s="50">
        <v>6</v>
      </c>
      <c r="L1823" s="50" t="s">
        <v>7502</v>
      </c>
    </row>
    <row r="1824" spans="1:12">
      <c r="A1824" s="45" t="s">
        <v>9913</v>
      </c>
      <c r="B1824" s="46"/>
      <c r="C1824" s="47">
        <v>142.22</v>
      </c>
      <c r="D1824" s="47">
        <f t="shared" si="39"/>
        <v>0</v>
      </c>
      <c r="E1824" s="48" t="s">
        <v>7849</v>
      </c>
      <c r="F1824" s="49" t="s">
        <v>7498</v>
      </c>
      <c r="G1824" s="49" t="s">
        <v>7850</v>
      </c>
      <c r="H1824" s="49" t="s">
        <v>7851</v>
      </c>
      <c r="I1824" s="50" t="s">
        <v>7630</v>
      </c>
      <c r="J1824" s="48" t="s">
        <v>7502</v>
      </c>
      <c r="K1824" s="50">
        <v>12</v>
      </c>
      <c r="L1824" s="50" t="s">
        <v>7502</v>
      </c>
    </row>
    <row r="1825" spans="1:12">
      <c r="A1825" s="45" t="s">
        <v>9914</v>
      </c>
      <c r="B1825" s="46"/>
      <c r="C1825" s="47">
        <v>85.68</v>
      </c>
      <c r="D1825" s="47">
        <f t="shared" si="39"/>
        <v>0</v>
      </c>
      <c r="E1825" s="48" t="s">
        <v>7943</v>
      </c>
      <c r="F1825" s="49" t="s">
        <v>7498</v>
      </c>
      <c r="G1825" s="49" t="s">
        <v>7806</v>
      </c>
      <c r="H1825" s="49" t="s">
        <v>7552</v>
      </c>
      <c r="I1825" s="50" t="s">
        <v>7501</v>
      </c>
      <c r="J1825" s="48" t="s">
        <v>7502</v>
      </c>
      <c r="K1825" s="50">
        <v>12</v>
      </c>
      <c r="L1825" s="50" t="s">
        <v>7502</v>
      </c>
    </row>
    <row r="1826" spans="1:12">
      <c r="A1826" s="45" t="s">
        <v>9915</v>
      </c>
      <c r="B1826" s="46"/>
      <c r="C1826" s="47">
        <v>27.73</v>
      </c>
      <c r="D1826" s="47">
        <f t="shared" si="39"/>
        <v>0</v>
      </c>
      <c r="E1826" s="49" t="s">
        <v>7854</v>
      </c>
      <c r="F1826" s="49" t="s">
        <v>7498</v>
      </c>
      <c r="G1826" s="49" t="s">
        <v>7855</v>
      </c>
      <c r="H1826" s="49" t="s">
        <v>7856</v>
      </c>
      <c r="I1826" s="50" t="s">
        <v>7501</v>
      </c>
      <c r="J1826" s="48" t="s">
        <v>7647</v>
      </c>
      <c r="K1826" s="50">
        <v>4</v>
      </c>
      <c r="L1826" s="50" t="s">
        <v>7502</v>
      </c>
    </row>
    <row r="1827" spans="1:12">
      <c r="A1827" s="51" t="s">
        <v>9916</v>
      </c>
      <c r="B1827" s="43"/>
      <c r="C1827" s="58">
        <v>49.78</v>
      </c>
      <c r="D1827" s="47">
        <f t="shared" si="39"/>
        <v>0</v>
      </c>
      <c r="E1827" s="52" t="s">
        <v>8744</v>
      </c>
      <c r="F1827" s="52" t="s">
        <v>7510</v>
      </c>
      <c r="G1827" s="52" t="s">
        <v>8069</v>
      </c>
      <c r="H1827" s="52" t="s">
        <v>8070</v>
      </c>
      <c r="I1827" s="53" t="s">
        <v>7501</v>
      </c>
      <c r="J1827" s="54" t="s">
        <v>7839</v>
      </c>
      <c r="K1827" s="55">
        <v>2</v>
      </c>
      <c r="L1827" s="53" t="s">
        <v>7502</v>
      </c>
    </row>
    <row r="1828" spans="1:12">
      <c r="A1828" s="45" t="s">
        <v>9917</v>
      </c>
      <c r="B1828" s="46"/>
      <c r="C1828" s="47">
        <v>67.819999999999993</v>
      </c>
      <c r="D1828" s="47">
        <f t="shared" si="39"/>
        <v>0</v>
      </c>
      <c r="E1828" s="48" t="s">
        <v>7859</v>
      </c>
      <c r="F1828" s="49" t="s">
        <v>7498</v>
      </c>
      <c r="G1828" s="49" t="s">
        <v>7860</v>
      </c>
      <c r="H1828" s="49" t="s">
        <v>7821</v>
      </c>
      <c r="I1828" s="50" t="s">
        <v>7501</v>
      </c>
      <c r="J1828" s="48" t="s">
        <v>7502</v>
      </c>
      <c r="K1828" s="50">
        <v>12</v>
      </c>
      <c r="L1828" s="50" t="s">
        <v>7502</v>
      </c>
    </row>
    <row r="1829" spans="1:12">
      <c r="A1829" s="45" t="s">
        <v>9918</v>
      </c>
      <c r="B1829" s="46"/>
      <c r="C1829" s="47">
        <v>63.45</v>
      </c>
      <c r="D1829" s="47">
        <f t="shared" si="39"/>
        <v>0</v>
      </c>
      <c r="E1829" s="48" t="s">
        <v>7930</v>
      </c>
      <c r="F1829" s="49" t="s">
        <v>2</v>
      </c>
      <c r="G1829" s="49" t="s">
        <v>7802</v>
      </c>
      <c r="H1829" s="49" t="s">
        <v>7782</v>
      </c>
      <c r="I1829" s="50" t="s">
        <v>7501</v>
      </c>
      <c r="J1829" s="48" t="s">
        <v>7647</v>
      </c>
      <c r="K1829" s="50">
        <v>4</v>
      </c>
      <c r="L1829" s="50" t="s">
        <v>7502</v>
      </c>
    </row>
    <row r="1830" spans="1:12">
      <c r="A1830" s="45" t="s">
        <v>9919</v>
      </c>
      <c r="B1830" s="46"/>
      <c r="C1830" s="47">
        <v>146.25</v>
      </c>
      <c r="D1830" s="47">
        <f t="shared" si="39"/>
        <v>0</v>
      </c>
      <c r="E1830" s="48" t="s">
        <v>8377</v>
      </c>
      <c r="F1830" s="49" t="s">
        <v>7645</v>
      </c>
      <c r="G1830" s="49" t="s">
        <v>7526</v>
      </c>
      <c r="H1830" s="49" t="s">
        <v>7500</v>
      </c>
      <c r="I1830" s="50" t="s">
        <v>7501</v>
      </c>
      <c r="J1830" s="48" t="s">
        <v>7502</v>
      </c>
      <c r="K1830" s="50">
        <v>12</v>
      </c>
      <c r="L1830" s="50" t="s">
        <v>7502</v>
      </c>
    </row>
    <row r="1831" spans="1:12">
      <c r="A1831" s="45" t="s">
        <v>9920</v>
      </c>
      <c r="B1831" s="46"/>
      <c r="C1831" s="47">
        <v>30</v>
      </c>
      <c r="D1831" s="47">
        <f t="shared" si="39"/>
        <v>0</v>
      </c>
      <c r="E1831" s="48" t="s">
        <v>7707</v>
      </c>
      <c r="F1831" s="49" t="s">
        <v>7523</v>
      </c>
      <c r="G1831" s="49" t="s">
        <v>7499</v>
      </c>
      <c r="H1831" s="49" t="s">
        <v>7500</v>
      </c>
      <c r="I1831" s="50" t="s">
        <v>7501</v>
      </c>
      <c r="J1831" s="48" t="s">
        <v>7502</v>
      </c>
      <c r="K1831" s="50">
        <v>9</v>
      </c>
      <c r="L1831" s="50" t="s">
        <v>7502</v>
      </c>
    </row>
    <row r="1832" spans="1:12">
      <c r="A1832" s="45" t="s">
        <v>9921</v>
      </c>
      <c r="B1832" s="46"/>
      <c r="C1832" s="47">
        <v>66.260000000000005</v>
      </c>
      <c r="D1832" s="47">
        <f t="shared" si="39"/>
        <v>0</v>
      </c>
      <c r="E1832" s="48" t="s">
        <v>9921</v>
      </c>
      <c r="F1832" s="49" t="s">
        <v>7498</v>
      </c>
      <c r="G1832" s="49" t="s">
        <v>7802</v>
      </c>
      <c r="H1832" s="49" t="s">
        <v>7782</v>
      </c>
      <c r="I1832" s="50" t="s">
        <v>7501</v>
      </c>
      <c r="J1832" s="48" t="s">
        <v>7502</v>
      </c>
      <c r="K1832" s="50">
        <v>10</v>
      </c>
      <c r="L1832" s="50" t="s">
        <v>7502</v>
      </c>
    </row>
    <row r="1833" spans="1:12">
      <c r="A1833" s="45" t="s">
        <v>9922</v>
      </c>
      <c r="B1833" s="46"/>
      <c r="C1833" s="47">
        <v>116.02</v>
      </c>
      <c r="D1833" s="47">
        <f t="shared" si="39"/>
        <v>0</v>
      </c>
      <c r="E1833" s="48" t="s">
        <v>8406</v>
      </c>
      <c r="F1833" s="49" t="s">
        <v>7513</v>
      </c>
      <c r="G1833" s="49" t="s">
        <v>7802</v>
      </c>
      <c r="H1833" s="49" t="s">
        <v>7782</v>
      </c>
      <c r="I1833" s="50" t="s">
        <v>7501</v>
      </c>
      <c r="J1833" s="48" t="s">
        <v>7511</v>
      </c>
      <c r="K1833" s="50">
        <v>6</v>
      </c>
      <c r="L1833" s="50" t="s">
        <v>7502</v>
      </c>
    </row>
    <row r="1834" spans="1:12">
      <c r="A1834" s="45" t="s">
        <v>9923</v>
      </c>
      <c r="B1834" s="46"/>
      <c r="C1834" s="47">
        <v>55.46</v>
      </c>
      <c r="D1834" s="47">
        <f t="shared" si="39"/>
        <v>0</v>
      </c>
      <c r="E1834" s="48" t="s">
        <v>8977</v>
      </c>
      <c r="F1834" s="49" t="s">
        <v>7545</v>
      </c>
      <c r="G1834" s="49" t="s">
        <v>7855</v>
      </c>
      <c r="H1834" s="49" t="s">
        <v>7856</v>
      </c>
      <c r="I1834" s="50" t="s">
        <v>7501</v>
      </c>
      <c r="J1834" s="48" t="s">
        <v>7502</v>
      </c>
      <c r="K1834" s="50">
        <v>12</v>
      </c>
      <c r="L1834" s="50" t="s">
        <v>7502</v>
      </c>
    </row>
    <row r="1835" spans="1:12">
      <c r="A1835" s="45" t="s">
        <v>9924</v>
      </c>
      <c r="B1835" s="46"/>
      <c r="C1835" s="47">
        <v>65.02</v>
      </c>
      <c r="D1835" s="47">
        <f t="shared" si="39"/>
        <v>0</v>
      </c>
      <c r="E1835" s="48" t="s">
        <v>8583</v>
      </c>
      <c r="F1835" s="49" t="s">
        <v>7498</v>
      </c>
      <c r="G1835" s="49" t="s">
        <v>8111</v>
      </c>
      <c r="H1835" s="49" t="s">
        <v>8465</v>
      </c>
      <c r="I1835" s="50" t="s">
        <v>7501</v>
      </c>
      <c r="J1835" s="48" t="s">
        <v>7534</v>
      </c>
      <c r="K1835" s="65">
        <v>50</v>
      </c>
      <c r="L1835" s="50" t="s">
        <v>7534</v>
      </c>
    </row>
    <row r="1836" spans="1:12">
      <c r="A1836" s="45" t="s">
        <v>9925</v>
      </c>
      <c r="B1836" s="46"/>
      <c r="C1836" s="47">
        <v>146.25</v>
      </c>
      <c r="D1836" s="47">
        <f t="shared" si="39"/>
        <v>0</v>
      </c>
      <c r="E1836" s="48" t="s">
        <v>7812</v>
      </c>
      <c r="F1836" s="49" t="s">
        <v>7645</v>
      </c>
      <c r="G1836" s="49" t="s">
        <v>7526</v>
      </c>
      <c r="H1836" s="49" t="s">
        <v>7500</v>
      </c>
      <c r="I1836" s="50" t="s">
        <v>7501</v>
      </c>
      <c r="J1836" s="48" t="s">
        <v>7502</v>
      </c>
      <c r="K1836" s="50">
        <v>12</v>
      </c>
      <c r="L1836" s="50" t="s">
        <v>7502</v>
      </c>
    </row>
    <row r="1837" spans="1:12">
      <c r="A1837" s="45" t="s">
        <v>9926</v>
      </c>
      <c r="B1837" s="46"/>
      <c r="C1837" s="47">
        <v>35.97</v>
      </c>
      <c r="D1837" s="47">
        <f t="shared" si="39"/>
        <v>0</v>
      </c>
      <c r="E1837" s="48" t="s">
        <v>7598</v>
      </c>
      <c r="F1837" s="49" t="s">
        <v>7523</v>
      </c>
      <c r="G1837" s="49" t="s">
        <v>7499</v>
      </c>
      <c r="H1837" s="49" t="s">
        <v>7500</v>
      </c>
      <c r="I1837" s="50" t="s">
        <v>7501</v>
      </c>
      <c r="J1837" s="48" t="s">
        <v>7502</v>
      </c>
      <c r="K1837" s="50">
        <v>8</v>
      </c>
      <c r="L1837" s="50" t="s">
        <v>7502</v>
      </c>
    </row>
    <row r="1838" spans="1:12">
      <c r="A1838" s="45" t="s">
        <v>9927</v>
      </c>
      <c r="B1838" s="46"/>
      <c r="C1838" s="47">
        <v>149.97</v>
      </c>
      <c r="D1838" s="47">
        <f t="shared" si="39"/>
        <v>0</v>
      </c>
      <c r="E1838" s="48" t="s">
        <v>7812</v>
      </c>
      <c r="F1838" s="49" t="s">
        <v>7507</v>
      </c>
      <c r="G1838" s="49" t="s">
        <v>7526</v>
      </c>
      <c r="H1838" s="49" t="s">
        <v>7500</v>
      </c>
      <c r="I1838" s="50" t="s">
        <v>7501</v>
      </c>
      <c r="J1838" s="48" t="s">
        <v>7502</v>
      </c>
      <c r="K1838" s="50">
        <v>12</v>
      </c>
      <c r="L1838" s="50" t="s">
        <v>7502</v>
      </c>
    </row>
    <row r="1839" spans="1:12">
      <c r="A1839" s="45" t="s">
        <v>9928</v>
      </c>
      <c r="B1839" s="46"/>
      <c r="C1839" s="47">
        <v>14.97</v>
      </c>
      <c r="D1839" s="47">
        <f t="shared" si="39"/>
        <v>0</v>
      </c>
      <c r="E1839" s="48" t="s">
        <v>9929</v>
      </c>
      <c r="F1839" s="49" t="s">
        <v>2</v>
      </c>
      <c r="G1839" s="49" t="s">
        <v>7499</v>
      </c>
      <c r="H1839" s="49" t="s">
        <v>7500</v>
      </c>
      <c r="I1839" s="50" t="s">
        <v>7501</v>
      </c>
      <c r="J1839" s="48" t="s">
        <v>7511</v>
      </c>
      <c r="K1839" s="50">
        <v>6</v>
      </c>
      <c r="L1839" s="50" t="s">
        <v>7502</v>
      </c>
    </row>
    <row r="1840" spans="1:12">
      <c r="A1840" s="45" t="s">
        <v>9930</v>
      </c>
      <c r="B1840" s="46"/>
      <c r="C1840" s="47">
        <v>53.71</v>
      </c>
      <c r="D1840" s="47">
        <f t="shared" si="39"/>
        <v>0</v>
      </c>
      <c r="E1840" s="48" t="s">
        <v>9931</v>
      </c>
      <c r="F1840" s="49" t="s">
        <v>7539</v>
      </c>
      <c r="G1840" s="49" t="s">
        <v>7820</v>
      </c>
      <c r="H1840" s="49" t="s">
        <v>7821</v>
      </c>
      <c r="I1840" s="50" t="s">
        <v>7501</v>
      </c>
      <c r="J1840" s="48" t="s">
        <v>7502</v>
      </c>
      <c r="K1840" s="50">
        <v>12</v>
      </c>
      <c r="L1840" s="50" t="s">
        <v>7502</v>
      </c>
    </row>
    <row r="1841" spans="1:12">
      <c r="A1841" s="45" t="s">
        <v>9932</v>
      </c>
      <c r="B1841" s="46"/>
      <c r="C1841" s="47">
        <v>35.97</v>
      </c>
      <c r="D1841" s="47">
        <f t="shared" si="39"/>
        <v>0</v>
      </c>
      <c r="E1841" s="48" t="s">
        <v>7598</v>
      </c>
      <c r="F1841" s="49" t="s">
        <v>7523</v>
      </c>
      <c r="G1841" s="49" t="s">
        <v>7499</v>
      </c>
      <c r="H1841" s="49" t="s">
        <v>7500</v>
      </c>
      <c r="I1841" s="50" t="s">
        <v>7501</v>
      </c>
      <c r="J1841" s="48" t="s">
        <v>7511</v>
      </c>
      <c r="K1841" s="50">
        <v>6</v>
      </c>
      <c r="L1841" s="50" t="s">
        <v>7502</v>
      </c>
    </row>
    <row r="1842" spans="1:12">
      <c r="A1842" s="45" t="s">
        <v>9933</v>
      </c>
      <c r="B1842" s="46"/>
      <c r="C1842" s="47">
        <v>59.97</v>
      </c>
      <c r="D1842" s="47">
        <f t="shared" si="39"/>
        <v>0</v>
      </c>
      <c r="E1842" s="48" t="s">
        <v>8434</v>
      </c>
      <c r="F1842" s="49" t="s">
        <v>7507</v>
      </c>
      <c r="G1842" s="49" t="s">
        <v>7499</v>
      </c>
      <c r="H1842" s="49" t="s">
        <v>7500</v>
      </c>
      <c r="I1842" s="50" t="s">
        <v>7501</v>
      </c>
      <c r="J1842" s="48" t="s">
        <v>7511</v>
      </c>
      <c r="K1842" s="50">
        <v>6</v>
      </c>
      <c r="L1842" s="50" t="s">
        <v>7502</v>
      </c>
    </row>
    <row r="1843" spans="1:12">
      <c r="A1843" s="45" t="s">
        <v>9934</v>
      </c>
      <c r="B1843" s="46"/>
      <c r="C1843" s="47">
        <v>611.21</v>
      </c>
      <c r="D1843" s="47">
        <f t="shared" si="39"/>
        <v>0</v>
      </c>
      <c r="E1843" s="48" t="s">
        <v>9935</v>
      </c>
      <c r="F1843" s="49" t="s">
        <v>7539</v>
      </c>
      <c r="G1843" s="49" t="s">
        <v>7820</v>
      </c>
      <c r="H1843" s="49" t="s">
        <v>7821</v>
      </c>
      <c r="I1843" s="50" t="s">
        <v>7501</v>
      </c>
      <c r="J1843" s="48" t="s">
        <v>7534</v>
      </c>
      <c r="K1843" s="50">
        <v>52</v>
      </c>
      <c r="L1843" s="50" t="s">
        <v>7534</v>
      </c>
    </row>
    <row r="1844" spans="1:12">
      <c r="A1844" s="45" t="s">
        <v>9936</v>
      </c>
      <c r="B1844" s="46"/>
      <c r="C1844" s="47">
        <v>174.1</v>
      </c>
      <c r="D1844" s="47">
        <f t="shared" si="39"/>
        <v>0</v>
      </c>
      <c r="E1844" s="48" t="s">
        <v>9937</v>
      </c>
      <c r="F1844" s="49" t="s">
        <v>7539</v>
      </c>
      <c r="G1844" s="49" t="s">
        <v>7820</v>
      </c>
      <c r="H1844" s="49" t="s">
        <v>7821</v>
      </c>
      <c r="I1844" s="50" t="s">
        <v>7501</v>
      </c>
      <c r="J1844" s="48" t="s">
        <v>7537</v>
      </c>
      <c r="K1844" s="50">
        <v>26</v>
      </c>
      <c r="L1844" s="50" t="s">
        <v>7534</v>
      </c>
    </row>
    <row r="1845" spans="1:12">
      <c r="A1845" s="45" t="s">
        <v>9938</v>
      </c>
      <c r="B1845" s="46"/>
      <c r="C1845" s="47">
        <v>179.97</v>
      </c>
      <c r="D1845" s="47">
        <f t="shared" si="39"/>
        <v>0</v>
      </c>
      <c r="E1845" s="48" t="s">
        <v>7824</v>
      </c>
      <c r="F1845" s="49" t="s">
        <v>7545</v>
      </c>
      <c r="G1845" s="49" t="s">
        <v>7526</v>
      </c>
      <c r="H1845" s="49" t="s">
        <v>7500</v>
      </c>
      <c r="I1845" s="50" t="s">
        <v>7501</v>
      </c>
      <c r="J1845" s="48" t="s">
        <v>7502</v>
      </c>
      <c r="K1845" s="50">
        <v>13</v>
      </c>
      <c r="L1845" s="50" t="s">
        <v>7502</v>
      </c>
    </row>
    <row r="1846" spans="1:12">
      <c r="A1846" s="45" t="s">
        <v>9939</v>
      </c>
      <c r="B1846" s="46"/>
      <c r="C1846" s="47">
        <v>138.54</v>
      </c>
      <c r="D1846" s="47">
        <f t="shared" si="39"/>
        <v>0</v>
      </c>
      <c r="E1846" s="48" t="s">
        <v>7775</v>
      </c>
      <c r="F1846" s="49" t="s">
        <v>7545</v>
      </c>
      <c r="G1846" s="49" t="s">
        <v>7526</v>
      </c>
      <c r="H1846" s="49" t="s">
        <v>7500</v>
      </c>
      <c r="I1846" s="50" t="s">
        <v>7501</v>
      </c>
      <c r="J1846" s="48" t="s">
        <v>7537</v>
      </c>
      <c r="K1846" s="50">
        <v>26</v>
      </c>
      <c r="L1846" s="50" t="s">
        <v>7534</v>
      </c>
    </row>
    <row r="1847" spans="1:12">
      <c r="A1847" s="56" t="s">
        <v>9940</v>
      </c>
      <c r="B1847" s="43"/>
      <c r="C1847" s="58">
        <v>10.19</v>
      </c>
      <c r="D1847" s="47">
        <f t="shared" si="39"/>
        <v>0</v>
      </c>
      <c r="E1847" s="67" t="s">
        <v>8110</v>
      </c>
      <c r="F1847" s="68" t="s">
        <v>7672</v>
      </c>
      <c r="G1847" s="68" t="s">
        <v>8111</v>
      </c>
      <c r="H1847" s="68" t="s">
        <v>8465</v>
      </c>
      <c r="I1847" s="69" t="s">
        <v>7501</v>
      </c>
      <c r="J1847" s="67" t="s">
        <v>7852</v>
      </c>
      <c r="K1847" s="70">
        <v>1</v>
      </c>
      <c r="L1847" s="71" t="s">
        <v>7502</v>
      </c>
    </row>
    <row r="1848" spans="1:12">
      <c r="A1848" s="45" t="s">
        <v>9941</v>
      </c>
      <c r="B1848" s="47"/>
      <c r="C1848" s="47">
        <v>5.66</v>
      </c>
      <c r="D1848" s="47">
        <f t="shared" si="39"/>
        <v>0</v>
      </c>
      <c r="E1848" s="48" t="s">
        <v>8110</v>
      </c>
      <c r="F1848" s="49" t="s">
        <v>7531</v>
      </c>
      <c r="G1848" s="49" t="s">
        <v>8111</v>
      </c>
      <c r="H1848" s="49" t="s">
        <v>8465</v>
      </c>
      <c r="I1848" s="83" t="s">
        <v>7501</v>
      </c>
      <c r="J1848" s="48" t="s">
        <v>7852</v>
      </c>
      <c r="K1848" s="50">
        <v>1</v>
      </c>
      <c r="L1848" s="50" t="str">
        <f>IF(J1848="Weekly","Weekly",IF(J1848="Biweekly","Weekly","Monthly"))</f>
        <v>Monthly</v>
      </c>
    </row>
    <row r="1849" spans="1:12">
      <c r="A1849" s="45" t="s">
        <v>9942</v>
      </c>
      <c r="B1849" s="47"/>
      <c r="C1849" s="47">
        <v>5.66</v>
      </c>
      <c r="D1849" s="47">
        <f t="shared" si="39"/>
        <v>0</v>
      </c>
      <c r="E1849" s="48" t="s">
        <v>8110</v>
      </c>
      <c r="F1849" s="49" t="s">
        <v>7513</v>
      </c>
      <c r="G1849" s="49" t="s">
        <v>8111</v>
      </c>
      <c r="H1849" s="49" t="s">
        <v>8465</v>
      </c>
      <c r="I1849" s="83" t="s">
        <v>7501</v>
      </c>
      <c r="J1849" s="48" t="s">
        <v>7852</v>
      </c>
      <c r="K1849" s="50">
        <v>1</v>
      </c>
      <c r="L1849" s="50" t="str">
        <f>IF(J1849="Weekly","Weekly",IF(J1849="Biweekly","Weekly","Monthly"))</f>
        <v>Monthly</v>
      </c>
    </row>
    <row r="1850" spans="1:12">
      <c r="A1850" s="45" t="s">
        <v>9943</v>
      </c>
      <c r="B1850" s="46"/>
      <c r="C1850" s="47">
        <v>53.82</v>
      </c>
      <c r="D1850" s="47">
        <f t="shared" si="39"/>
        <v>0</v>
      </c>
      <c r="E1850" s="48" t="s">
        <v>8110</v>
      </c>
      <c r="F1850" s="49" t="s">
        <v>7513</v>
      </c>
      <c r="G1850" s="49" t="s">
        <v>8111</v>
      </c>
      <c r="H1850" s="49" t="s">
        <v>8465</v>
      </c>
      <c r="I1850" s="83" t="s">
        <v>7501</v>
      </c>
      <c r="J1850" s="48" t="s">
        <v>7502</v>
      </c>
      <c r="K1850" s="50">
        <v>12</v>
      </c>
      <c r="L1850" s="50" t="s">
        <v>7502</v>
      </c>
    </row>
    <row r="1851" spans="1:12">
      <c r="A1851" s="45" t="s">
        <v>9944</v>
      </c>
      <c r="B1851" s="46"/>
      <c r="C1851" s="47">
        <v>28.54</v>
      </c>
      <c r="D1851" s="47">
        <f t="shared" si="39"/>
        <v>0</v>
      </c>
      <c r="E1851" s="48" t="s">
        <v>8110</v>
      </c>
      <c r="F1851" s="49" t="s">
        <v>7513</v>
      </c>
      <c r="G1851" s="49" t="s">
        <v>8111</v>
      </c>
      <c r="H1851" s="49" t="s">
        <v>8465</v>
      </c>
      <c r="I1851" s="50" t="s">
        <v>7501</v>
      </c>
      <c r="J1851" s="48" t="s">
        <v>7647</v>
      </c>
      <c r="K1851" s="65">
        <v>4</v>
      </c>
      <c r="L1851" s="50" t="s">
        <v>7502</v>
      </c>
    </row>
    <row r="1852" spans="1:12">
      <c r="A1852" s="45" t="s">
        <v>9945</v>
      </c>
      <c r="B1852" s="46"/>
      <c r="C1852" s="47">
        <v>53.82</v>
      </c>
      <c r="D1852" s="47">
        <f t="shared" si="39"/>
        <v>0</v>
      </c>
      <c r="E1852" s="48" t="s">
        <v>8110</v>
      </c>
      <c r="F1852" s="49" t="s">
        <v>7505</v>
      </c>
      <c r="G1852" s="49" t="s">
        <v>8111</v>
      </c>
      <c r="H1852" s="49" t="s">
        <v>7500</v>
      </c>
      <c r="I1852" s="50" t="s">
        <v>7501</v>
      </c>
      <c r="J1852" s="48" t="s">
        <v>7502</v>
      </c>
      <c r="K1852" s="50">
        <v>12</v>
      </c>
      <c r="L1852" s="50" t="s">
        <v>7502</v>
      </c>
    </row>
    <row r="1853" spans="1:12">
      <c r="A1853" s="45" t="s">
        <v>9946</v>
      </c>
      <c r="B1853" s="46"/>
      <c r="C1853" s="47">
        <v>45.67</v>
      </c>
      <c r="D1853" s="47">
        <f t="shared" si="39"/>
        <v>0</v>
      </c>
      <c r="E1853" s="48" t="s">
        <v>8110</v>
      </c>
      <c r="F1853" s="49" t="s">
        <v>7505</v>
      </c>
      <c r="G1853" s="49" t="s">
        <v>8111</v>
      </c>
      <c r="H1853" s="49" t="s">
        <v>8465</v>
      </c>
      <c r="I1853" s="83" t="s">
        <v>7501</v>
      </c>
      <c r="J1853" s="48" t="s">
        <v>7502</v>
      </c>
      <c r="K1853" s="50">
        <v>12</v>
      </c>
      <c r="L1853" s="50" t="s">
        <v>7502</v>
      </c>
    </row>
    <row r="1854" spans="1:12">
      <c r="A1854" s="45" t="s">
        <v>9947</v>
      </c>
      <c r="B1854" s="46"/>
      <c r="C1854" s="47">
        <v>42.54</v>
      </c>
      <c r="D1854" s="47">
        <f t="shared" si="39"/>
        <v>0</v>
      </c>
      <c r="E1854" s="48" t="s">
        <v>7994</v>
      </c>
      <c r="F1854" s="49" t="s">
        <v>7596</v>
      </c>
      <c r="G1854" s="49" t="s">
        <v>7793</v>
      </c>
      <c r="H1854" s="49" t="s">
        <v>7500</v>
      </c>
      <c r="I1854" s="50" t="s">
        <v>7501</v>
      </c>
      <c r="J1854" s="48" t="s">
        <v>7511</v>
      </c>
      <c r="K1854" s="50">
        <v>6</v>
      </c>
      <c r="L1854" s="50" t="s">
        <v>7502</v>
      </c>
    </row>
    <row r="1855" spans="1:12">
      <c r="A1855" s="45" t="s">
        <v>9948</v>
      </c>
      <c r="B1855" s="46"/>
      <c r="C1855" s="47">
        <v>54.59</v>
      </c>
      <c r="D1855" s="47">
        <f t="shared" si="39"/>
        <v>0</v>
      </c>
      <c r="E1855" s="48" t="s">
        <v>7656</v>
      </c>
      <c r="F1855" s="49" t="s">
        <v>7505</v>
      </c>
      <c r="G1855" s="49" t="s">
        <v>7657</v>
      </c>
      <c r="H1855" s="49" t="s">
        <v>7500</v>
      </c>
      <c r="I1855" s="50" t="s">
        <v>7501</v>
      </c>
      <c r="J1855" s="48" t="s">
        <v>7502</v>
      </c>
      <c r="K1855" s="50">
        <v>10</v>
      </c>
      <c r="L1855" s="50" t="s">
        <v>7502</v>
      </c>
    </row>
    <row r="1856" spans="1:12">
      <c r="A1856" s="45" t="s">
        <v>9949</v>
      </c>
      <c r="B1856" s="46"/>
      <c r="C1856" s="47">
        <v>95.97</v>
      </c>
      <c r="D1856" s="47">
        <f t="shared" si="39"/>
        <v>0</v>
      </c>
      <c r="E1856" s="48" t="s">
        <v>9950</v>
      </c>
      <c r="F1856" s="49" t="s">
        <v>7498</v>
      </c>
      <c r="G1856" s="49" t="s">
        <v>7960</v>
      </c>
      <c r="H1856" s="49" t="s">
        <v>7500</v>
      </c>
      <c r="I1856" s="50" t="s">
        <v>7501</v>
      </c>
      <c r="J1856" s="48" t="s">
        <v>7647</v>
      </c>
      <c r="K1856" s="50">
        <v>4</v>
      </c>
      <c r="L1856" s="50" t="s">
        <v>7502</v>
      </c>
    </row>
    <row r="1857" spans="1:12">
      <c r="A1857" s="45" t="s">
        <v>9951</v>
      </c>
      <c r="B1857" s="46"/>
      <c r="C1857" s="47">
        <v>47.97</v>
      </c>
      <c r="D1857" s="47">
        <f t="shared" si="39"/>
        <v>0</v>
      </c>
      <c r="E1857" s="48" t="s">
        <v>9950</v>
      </c>
      <c r="F1857" s="49" t="s">
        <v>7515</v>
      </c>
      <c r="G1857" s="49" t="s">
        <v>7960</v>
      </c>
      <c r="H1857" s="49" t="s">
        <v>7500</v>
      </c>
      <c r="I1857" s="50" t="s">
        <v>7501</v>
      </c>
      <c r="J1857" s="48" t="s">
        <v>7647</v>
      </c>
      <c r="K1857" s="50">
        <v>2</v>
      </c>
      <c r="L1857" s="50" t="s">
        <v>7502</v>
      </c>
    </row>
    <row r="1858" spans="1:12">
      <c r="A1858" s="51" t="s">
        <v>9952</v>
      </c>
      <c r="B1858" s="43"/>
      <c r="C1858" s="47">
        <v>192.4</v>
      </c>
      <c r="D1858" s="47">
        <f t="shared" si="39"/>
        <v>0</v>
      </c>
      <c r="E1858" s="52" t="s">
        <v>8047</v>
      </c>
      <c r="F1858" s="52" t="s">
        <v>7645</v>
      </c>
      <c r="G1858" s="52" t="s">
        <v>7526</v>
      </c>
      <c r="H1858" s="52" t="s">
        <v>7500</v>
      </c>
      <c r="I1858" s="53" t="s">
        <v>7501</v>
      </c>
      <c r="J1858" s="54" t="s">
        <v>7502</v>
      </c>
      <c r="K1858" s="55">
        <v>13</v>
      </c>
      <c r="L1858" s="53" t="s">
        <v>7502</v>
      </c>
    </row>
    <row r="1859" spans="1:12">
      <c r="A1859" s="45" t="s">
        <v>9953</v>
      </c>
      <c r="B1859" s="46"/>
      <c r="C1859" s="47">
        <v>119.32</v>
      </c>
      <c r="D1859" s="47">
        <f t="shared" si="39"/>
        <v>0</v>
      </c>
      <c r="E1859" s="48" t="s">
        <v>7812</v>
      </c>
      <c r="F1859" s="49" t="s">
        <v>7507</v>
      </c>
      <c r="G1859" s="49" t="s">
        <v>7526</v>
      </c>
      <c r="H1859" s="49" t="s">
        <v>7500</v>
      </c>
      <c r="I1859" s="50" t="s">
        <v>7501</v>
      </c>
      <c r="J1859" s="48" t="s">
        <v>7502</v>
      </c>
      <c r="K1859" s="50">
        <v>13</v>
      </c>
      <c r="L1859" s="50" t="s">
        <v>7502</v>
      </c>
    </row>
    <row r="1860" spans="1:12" ht="24">
      <c r="A1860" s="51" t="s">
        <v>9954</v>
      </c>
      <c r="B1860" s="43"/>
      <c r="C1860" s="47">
        <v>224.51</v>
      </c>
      <c r="D1860" s="47">
        <f t="shared" si="39"/>
        <v>0</v>
      </c>
      <c r="E1860" s="52" t="s">
        <v>8047</v>
      </c>
      <c r="F1860" s="52" t="s">
        <v>7545</v>
      </c>
      <c r="G1860" s="52" t="s">
        <v>7526</v>
      </c>
      <c r="H1860" s="52" t="s">
        <v>7500</v>
      </c>
      <c r="I1860" s="53" t="s">
        <v>7501</v>
      </c>
      <c r="J1860" s="54" t="s">
        <v>7502</v>
      </c>
      <c r="K1860" s="55">
        <v>13</v>
      </c>
      <c r="L1860" s="53" t="s">
        <v>7502</v>
      </c>
    </row>
    <row r="1861" spans="1:12">
      <c r="A1861" s="45" t="s">
        <v>9955</v>
      </c>
      <c r="B1861" s="46"/>
      <c r="C1861" s="47">
        <v>199.95</v>
      </c>
      <c r="D1861" s="47">
        <f t="shared" si="39"/>
        <v>0</v>
      </c>
      <c r="E1861" s="48" t="s">
        <v>7810</v>
      </c>
      <c r="F1861" s="49" t="s">
        <v>7672</v>
      </c>
      <c r="G1861" s="49" t="s">
        <v>7526</v>
      </c>
      <c r="H1861" s="49" t="s">
        <v>7500</v>
      </c>
      <c r="I1861" s="50" t="s">
        <v>7501</v>
      </c>
      <c r="J1861" s="48" t="s">
        <v>7502</v>
      </c>
      <c r="K1861" s="50">
        <v>13</v>
      </c>
      <c r="L1861" s="50" t="s">
        <v>7502</v>
      </c>
    </row>
    <row r="1862" spans="1:12">
      <c r="A1862" s="45" t="s">
        <v>9956</v>
      </c>
      <c r="B1862" s="46"/>
      <c r="C1862" s="47">
        <v>96.23</v>
      </c>
      <c r="D1862" s="47">
        <f t="shared" si="39"/>
        <v>0</v>
      </c>
      <c r="E1862" s="48" t="s">
        <v>7812</v>
      </c>
      <c r="F1862" s="49" t="s">
        <v>2</v>
      </c>
      <c r="G1862" s="49" t="s">
        <v>7526</v>
      </c>
      <c r="H1862" s="49" t="s">
        <v>7500</v>
      </c>
      <c r="I1862" s="50" t="s">
        <v>7501</v>
      </c>
      <c r="J1862" s="48" t="s">
        <v>7534</v>
      </c>
      <c r="K1862" s="50">
        <v>51</v>
      </c>
      <c r="L1862" s="50" t="s">
        <v>7534</v>
      </c>
    </row>
    <row r="1863" spans="1:12">
      <c r="A1863" s="45" t="s">
        <v>9957</v>
      </c>
      <c r="B1863" s="46"/>
      <c r="C1863" s="47">
        <v>149.22999999999999</v>
      </c>
      <c r="D1863" s="47">
        <f t="shared" si="39"/>
        <v>0</v>
      </c>
      <c r="E1863" s="48" t="s">
        <v>7832</v>
      </c>
      <c r="F1863" s="49" t="s">
        <v>7645</v>
      </c>
      <c r="G1863" s="49" t="s">
        <v>7793</v>
      </c>
      <c r="H1863" s="49" t="s">
        <v>7500</v>
      </c>
      <c r="I1863" s="50" t="s">
        <v>7501</v>
      </c>
      <c r="J1863" s="48" t="s">
        <v>7502</v>
      </c>
      <c r="K1863" s="50">
        <v>12</v>
      </c>
      <c r="L1863" s="50" t="s">
        <v>7502</v>
      </c>
    </row>
    <row r="1864" spans="1:12">
      <c r="A1864" s="56" t="s">
        <v>9958</v>
      </c>
      <c r="B1864" s="78"/>
      <c r="C1864" s="59">
        <v>53.97</v>
      </c>
      <c r="D1864" s="47">
        <f t="shared" si="39"/>
        <v>0</v>
      </c>
      <c r="E1864" s="54" t="s">
        <v>8250</v>
      </c>
      <c r="F1864" s="54" t="s">
        <v>7590</v>
      </c>
      <c r="G1864" s="54" t="s">
        <v>7499</v>
      </c>
      <c r="H1864" s="54" t="s">
        <v>7500</v>
      </c>
      <c r="I1864" s="53" t="s">
        <v>7501</v>
      </c>
      <c r="J1864" s="79" t="s">
        <v>7647</v>
      </c>
      <c r="K1864" s="55">
        <v>4</v>
      </c>
      <c r="L1864" s="53" t="s">
        <v>7502</v>
      </c>
    </row>
    <row r="1865" spans="1:12">
      <c r="A1865" s="45" t="s">
        <v>9959</v>
      </c>
      <c r="B1865" s="46"/>
      <c r="C1865" s="47">
        <v>127.93</v>
      </c>
      <c r="D1865" s="47">
        <f t="shared" si="39"/>
        <v>0</v>
      </c>
      <c r="E1865" s="48" t="s">
        <v>9506</v>
      </c>
      <c r="F1865" s="49" t="s">
        <v>7523</v>
      </c>
      <c r="G1865" s="49" t="s">
        <v>7793</v>
      </c>
      <c r="H1865" s="49" t="s">
        <v>7500</v>
      </c>
      <c r="I1865" s="50" t="s">
        <v>7501</v>
      </c>
      <c r="J1865" s="48" t="s">
        <v>7647</v>
      </c>
      <c r="K1865" s="50">
        <v>4</v>
      </c>
      <c r="L1865" s="50" t="s">
        <v>7502</v>
      </c>
    </row>
    <row r="1866" spans="1:12">
      <c r="A1866" s="45" t="s">
        <v>9960</v>
      </c>
      <c r="B1866" s="46"/>
      <c r="C1866" s="47">
        <v>288.64</v>
      </c>
      <c r="D1866" s="47">
        <f t="shared" si="39"/>
        <v>0</v>
      </c>
      <c r="E1866" s="48" t="s">
        <v>7810</v>
      </c>
      <c r="F1866" s="49" t="s">
        <v>7886</v>
      </c>
      <c r="G1866" s="49" t="s">
        <v>7526</v>
      </c>
      <c r="H1866" s="49" t="s">
        <v>7500</v>
      </c>
      <c r="I1866" s="50" t="s">
        <v>7501</v>
      </c>
      <c r="J1866" s="48" t="s">
        <v>7502</v>
      </c>
      <c r="K1866" s="50">
        <v>13</v>
      </c>
      <c r="L1866" s="50" t="s">
        <v>7502</v>
      </c>
    </row>
    <row r="1867" spans="1:12">
      <c r="A1867" s="45" t="s">
        <v>9961</v>
      </c>
      <c r="B1867" s="46"/>
      <c r="C1867" s="47">
        <v>85.28</v>
      </c>
      <c r="D1867" s="47">
        <f t="shared" si="39"/>
        <v>0</v>
      </c>
      <c r="E1867" s="48" t="s">
        <v>8098</v>
      </c>
      <c r="F1867" s="49" t="s">
        <v>7513</v>
      </c>
      <c r="G1867" s="49" t="s">
        <v>7793</v>
      </c>
      <c r="H1867" s="49" t="s">
        <v>7500</v>
      </c>
      <c r="I1867" s="50" t="s">
        <v>7501</v>
      </c>
      <c r="J1867" s="48" t="s">
        <v>7511</v>
      </c>
      <c r="K1867" s="50">
        <v>6</v>
      </c>
      <c r="L1867" s="50" t="s">
        <v>7502</v>
      </c>
    </row>
    <row r="1868" spans="1:12">
      <c r="A1868" s="56" t="s">
        <v>9962</v>
      </c>
      <c r="B1868" s="43"/>
      <c r="C1868" s="47">
        <v>89.97</v>
      </c>
      <c r="D1868" s="47">
        <f t="shared" si="39"/>
        <v>0</v>
      </c>
      <c r="E1868" s="52" t="s">
        <v>7909</v>
      </c>
      <c r="F1868" s="52" t="s">
        <v>7886</v>
      </c>
      <c r="G1868" s="52" t="s">
        <v>7499</v>
      </c>
      <c r="H1868" s="52" t="s">
        <v>7500</v>
      </c>
      <c r="I1868" s="53" t="s">
        <v>7501</v>
      </c>
      <c r="J1868" s="52" t="s">
        <v>7502</v>
      </c>
      <c r="K1868" s="55">
        <v>6</v>
      </c>
      <c r="L1868" s="53" t="s">
        <v>7502</v>
      </c>
    </row>
    <row r="1869" spans="1:12">
      <c r="A1869" s="51" t="s">
        <v>9963</v>
      </c>
      <c r="B1869" s="43"/>
      <c r="C1869" s="58">
        <v>105.29</v>
      </c>
      <c r="D1869" s="47">
        <f t="shared" si="39"/>
        <v>0</v>
      </c>
      <c r="E1869" s="52" t="s">
        <v>9964</v>
      </c>
      <c r="F1869" s="52" t="s">
        <v>7651</v>
      </c>
      <c r="G1869" s="52" t="s">
        <v>7955</v>
      </c>
      <c r="H1869" s="52" t="s">
        <v>7500</v>
      </c>
      <c r="I1869" s="53" t="s">
        <v>7501</v>
      </c>
      <c r="J1869" s="54" t="s">
        <v>7502</v>
      </c>
      <c r="K1869" s="55">
        <v>12</v>
      </c>
      <c r="L1869" s="53" t="s">
        <v>7502</v>
      </c>
    </row>
    <row r="1870" spans="1:12">
      <c r="A1870" s="45" t="s">
        <v>9965</v>
      </c>
      <c r="B1870" s="46"/>
      <c r="C1870" s="47">
        <v>113.85</v>
      </c>
      <c r="D1870" s="47">
        <f t="shared" si="39"/>
        <v>0</v>
      </c>
      <c r="E1870" s="48" t="s">
        <v>9520</v>
      </c>
      <c r="F1870" s="49" t="s">
        <v>7692</v>
      </c>
      <c r="G1870" s="49" t="s">
        <v>7499</v>
      </c>
      <c r="H1870" s="49" t="s">
        <v>7500</v>
      </c>
      <c r="I1870" s="50" t="s">
        <v>7501</v>
      </c>
      <c r="J1870" s="48" t="s">
        <v>7647</v>
      </c>
      <c r="K1870" s="50">
        <v>4</v>
      </c>
      <c r="L1870" s="50" t="s">
        <v>7502</v>
      </c>
    </row>
    <row r="1871" spans="1:12">
      <c r="A1871" s="56" t="s">
        <v>9966</v>
      </c>
      <c r="B1871" s="43"/>
      <c r="C1871" s="58">
        <v>49.84</v>
      </c>
      <c r="D1871" s="47">
        <f t="shared" si="39"/>
        <v>0</v>
      </c>
      <c r="E1871" s="67" t="s">
        <v>9967</v>
      </c>
      <c r="F1871" s="68" t="s">
        <v>7651</v>
      </c>
      <c r="G1871" s="68" t="s">
        <v>8111</v>
      </c>
      <c r="H1871" s="68" t="s">
        <v>7500</v>
      </c>
      <c r="I1871" s="69" t="s">
        <v>7501</v>
      </c>
      <c r="J1871" s="67" t="s">
        <v>7511</v>
      </c>
      <c r="K1871" s="70">
        <v>6</v>
      </c>
      <c r="L1871" s="71" t="s">
        <v>7502</v>
      </c>
    </row>
    <row r="1872" spans="1:12">
      <c r="A1872" s="45" t="s">
        <v>9968</v>
      </c>
      <c r="B1872" s="46"/>
      <c r="C1872" s="47">
        <v>55.46</v>
      </c>
      <c r="D1872" s="47">
        <f t="shared" si="39"/>
        <v>0</v>
      </c>
      <c r="E1872" s="48" t="s">
        <v>8977</v>
      </c>
      <c r="F1872" s="49" t="s">
        <v>7545</v>
      </c>
      <c r="G1872" s="49" t="s">
        <v>7855</v>
      </c>
      <c r="H1872" s="49" t="s">
        <v>7856</v>
      </c>
      <c r="I1872" s="50" t="s">
        <v>7501</v>
      </c>
      <c r="J1872" s="48" t="s">
        <v>7502</v>
      </c>
      <c r="K1872" s="50">
        <v>12</v>
      </c>
      <c r="L1872" s="50" t="s">
        <v>7502</v>
      </c>
    </row>
    <row r="1873" spans="1:12" ht="24">
      <c r="A1873" s="51" t="s">
        <v>9969</v>
      </c>
      <c r="B1873" s="43"/>
      <c r="C1873" s="58">
        <v>101.16</v>
      </c>
      <c r="D1873" s="47">
        <f t="shared" si="39"/>
        <v>0</v>
      </c>
      <c r="E1873" s="52" t="s">
        <v>8977</v>
      </c>
      <c r="F1873" s="52" t="s">
        <v>7545</v>
      </c>
      <c r="G1873" s="52" t="s">
        <v>7855</v>
      </c>
      <c r="H1873" s="52" t="s">
        <v>7856</v>
      </c>
      <c r="I1873" s="53" t="s">
        <v>7501</v>
      </c>
      <c r="J1873" s="54" t="s">
        <v>7502</v>
      </c>
      <c r="K1873" s="55">
        <v>12</v>
      </c>
      <c r="L1873" s="53" t="s">
        <v>7502</v>
      </c>
    </row>
    <row r="1874" spans="1:12">
      <c r="A1874" s="45" t="s">
        <v>9970</v>
      </c>
      <c r="B1874" s="46"/>
      <c r="C1874" s="47">
        <v>86.97</v>
      </c>
      <c r="D1874" s="47">
        <f t="shared" si="39"/>
        <v>0</v>
      </c>
      <c r="E1874" s="49" t="s">
        <v>7790</v>
      </c>
      <c r="F1874" s="49" t="s">
        <v>7545</v>
      </c>
      <c r="G1874" s="49" t="s">
        <v>7526</v>
      </c>
      <c r="H1874" s="49" t="s">
        <v>7500</v>
      </c>
      <c r="I1874" s="50" t="s">
        <v>7501</v>
      </c>
      <c r="J1874" s="48" t="s">
        <v>7502</v>
      </c>
      <c r="K1874" s="50">
        <v>13</v>
      </c>
      <c r="L1874" s="50" t="s">
        <v>7502</v>
      </c>
    </row>
    <row r="1875" spans="1:12">
      <c r="A1875" s="45" t="s">
        <v>9971</v>
      </c>
      <c r="B1875" s="46"/>
      <c r="C1875" s="47">
        <v>38.97</v>
      </c>
      <c r="D1875" s="47">
        <f t="shared" si="39"/>
        <v>0</v>
      </c>
      <c r="E1875" s="48" t="s">
        <v>9972</v>
      </c>
      <c r="F1875" s="49" t="s">
        <v>7590</v>
      </c>
      <c r="G1875" s="49" t="s">
        <v>7499</v>
      </c>
      <c r="H1875" s="49" t="s">
        <v>7500</v>
      </c>
      <c r="I1875" s="50" t="s">
        <v>7501</v>
      </c>
      <c r="J1875" s="48" t="s">
        <v>7502</v>
      </c>
      <c r="K1875" s="50">
        <v>13</v>
      </c>
      <c r="L1875" s="50" t="s">
        <v>7502</v>
      </c>
    </row>
    <row r="1876" spans="1:12">
      <c r="A1876" s="56" t="s">
        <v>9973</v>
      </c>
      <c r="B1876" s="78"/>
      <c r="C1876" s="59">
        <v>149.97</v>
      </c>
      <c r="D1876" s="47">
        <f t="shared" si="39"/>
        <v>0</v>
      </c>
      <c r="E1876" s="54" t="s">
        <v>8250</v>
      </c>
      <c r="F1876" s="54" t="s">
        <v>7590</v>
      </c>
      <c r="G1876" s="54" t="s">
        <v>7499</v>
      </c>
      <c r="H1876" s="54" t="s">
        <v>7500</v>
      </c>
      <c r="I1876" s="53" t="s">
        <v>7501</v>
      </c>
      <c r="J1876" s="79" t="s">
        <v>7502</v>
      </c>
      <c r="K1876" s="55">
        <v>15</v>
      </c>
      <c r="L1876" s="53" t="s">
        <v>7502</v>
      </c>
    </row>
    <row r="1877" spans="1:12">
      <c r="A1877" s="45" t="s">
        <v>9974</v>
      </c>
      <c r="B1877" s="46"/>
      <c r="C1877" s="47">
        <v>117</v>
      </c>
      <c r="D1877" s="47">
        <f t="shared" si="39"/>
        <v>0</v>
      </c>
      <c r="E1877" s="48" t="s">
        <v>9974</v>
      </c>
      <c r="F1877" s="49" t="s">
        <v>7590</v>
      </c>
      <c r="G1877" s="49" t="s">
        <v>7793</v>
      </c>
      <c r="H1877" s="49" t="s">
        <v>7500</v>
      </c>
      <c r="I1877" s="50" t="s">
        <v>7501</v>
      </c>
      <c r="J1877" s="48" t="s">
        <v>7511</v>
      </c>
      <c r="K1877" s="50">
        <v>7</v>
      </c>
      <c r="L1877" s="50" t="s">
        <v>7502</v>
      </c>
    </row>
    <row r="1878" spans="1:12">
      <c r="A1878" s="45" t="s">
        <v>9975</v>
      </c>
      <c r="B1878" s="47"/>
      <c r="C1878" s="47">
        <v>7.46</v>
      </c>
      <c r="D1878" s="47">
        <f t="shared" si="39"/>
        <v>0</v>
      </c>
      <c r="E1878" s="48" t="s">
        <v>7994</v>
      </c>
      <c r="F1878" s="49" t="s">
        <v>7590</v>
      </c>
      <c r="G1878" s="49" t="s">
        <v>7793</v>
      </c>
      <c r="H1878" s="49" t="s">
        <v>7500</v>
      </c>
      <c r="I1878" s="50" t="s">
        <v>7501</v>
      </c>
      <c r="J1878" s="48" t="s">
        <v>7852</v>
      </c>
      <c r="K1878" s="50">
        <v>1</v>
      </c>
      <c r="L1878" s="50" t="str">
        <f>IF(J1878="Weekly","Weekly",IF(J1878="Biweekly","Weekly","Monthly"))</f>
        <v>Monthly</v>
      </c>
    </row>
    <row r="1879" spans="1:12" ht="25.5">
      <c r="A1879" s="51" t="s">
        <v>9976</v>
      </c>
      <c r="B1879" s="43"/>
      <c r="C1879" s="72">
        <v>119.48</v>
      </c>
      <c r="D1879" s="47">
        <f t="shared" si="39"/>
        <v>0</v>
      </c>
      <c r="E1879" s="61" t="s">
        <v>7849</v>
      </c>
      <c r="F1879" s="61" t="s">
        <v>7545</v>
      </c>
      <c r="G1879" s="61" t="s">
        <v>7850</v>
      </c>
      <c r="H1879" s="61" t="s">
        <v>7851</v>
      </c>
      <c r="I1879" s="62" t="s">
        <v>7501</v>
      </c>
      <c r="J1879" s="61" t="s">
        <v>7502</v>
      </c>
      <c r="K1879" s="64">
        <v>10</v>
      </c>
      <c r="L1879" s="62" t="s">
        <v>7502</v>
      </c>
    </row>
    <row r="1880" spans="1:12" ht="24">
      <c r="A1880" s="51" t="s">
        <v>9977</v>
      </c>
      <c r="B1880" s="43"/>
      <c r="C1880" s="58">
        <v>39.83</v>
      </c>
      <c r="D1880" s="47">
        <f t="shared" si="39"/>
        <v>0</v>
      </c>
      <c r="E1880" s="52" t="s">
        <v>8744</v>
      </c>
      <c r="F1880" s="52" t="s">
        <v>7545</v>
      </c>
      <c r="G1880" s="52" t="s">
        <v>8069</v>
      </c>
      <c r="H1880" s="52" t="s">
        <v>8070</v>
      </c>
      <c r="I1880" s="53" t="s">
        <v>7501</v>
      </c>
      <c r="J1880" s="54" t="s">
        <v>7647</v>
      </c>
      <c r="K1880" s="55">
        <v>4</v>
      </c>
      <c r="L1880" s="53" t="s">
        <v>7502</v>
      </c>
    </row>
    <row r="1881" spans="1:12">
      <c r="A1881" s="51" t="s">
        <v>9978</v>
      </c>
      <c r="B1881" s="43"/>
      <c r="C1881" s="47">
        <v>135</v>
      </c>
      <c r="D1881" s="47">
        <f t="shared" si="39"/>
        <v>0</v>
      </c>
      <c r="E1881" s="52" t="s">
        <v>9979</v>
      </c>
      <c r="F1881" s="52" t="s">
        <v>7539</v>
      </c>
      <c r="G1881" s="52" t="s">
        <v>7499</v>
      </c>
      <c r="H1881" s="52" t="s">
        <v>7500</v>
      </c>
      <c r="I1881" s="53" t="s">
        <v>7501</v>
      </c>
      <c r="J1881" s="54" t="s">
        <v>7647</v>
      </c>
      <c r="K1881" s="55">
        <v>4</v>
      </c>
      <c r="L1881" s="53" t="s">
        <v>7502</v>
      </c>
    </row>
    <row r="1882" spans="1:12">
      <c r="A1882" s="45" t="s">
        <v>9980</v>
      </c>
      <c r="B1882" s="46"/>
      <c r="C1882" s="47">
        <v>126.99</v>
      </c>
      <c r="D1882" s="47">
        <f t="shared" si="39"/>
        <v>0</v>
      </c>
      <c r="E1882" s="48" t="s">
        <v>7812</v>
      </c>
      <c r="F1882" s="49" t="s">
        <v>7498</v>
      </c>
      <c r="G1882" s="49" t="s">
        <v>7526</v>
      </c>
      <c r="H1882" s="49" t="s">
        <v>7500</v>
      </c>
      <c r="I1882" s="50" t="s">
        <v>7501</v>
      </c>
      <c r="J1882" s="48" t="s">
        <v>7534</v>
      </c>
      <c r="K1882" s="50">
        <v>52</v>
      </c>
      <c r="L1882" s="50" t="s">
        <v>7534</v>
      </c>
    </row>
    <row r="1883" spans="1:12">
      <c r="A1883" s="45" t="s">
        <v>9981</v>
      </c>
      <c r="B1883" s="46"/>
      <c r="C1883" s="47">
        <v>146.25</v>
      </c>
      <c r="D1883" s="47">
        <f t="shared" si="39"/>
        <v>0</v>
      </c>
      <c r="E1883" s="48" t="s">
        <v>7812</v>
      </c>
      <c r="F1883" s="49" t="s">
        <v>7498</v>
      </c>
      <c r="G1883" s="49" t="s">
        <v>7526</v>
      </c>
      <c r="H1883" s="49" t="s">
        <v>7500</v>
      </c>
      <c r="I1883" s="50" t="s">
        <v>7501</v>
      </c>
      <c r="J1883" s="48" t="s">
        <v>7502</v>
      </c>
      <c r="K1883" s="50">
        <v>12</v>
      </c>
      <c r="L1883" s="50" t="s">
        <v>7502</v>
      </c>
    </row>
    <row r="1884" spans="1:12">
      <c r="A1884" s="45" t="s">
        <v>9982</v>
      </c>
      <c r="B1884" s="46"/>
      <c r="C1884" s="47">
        <v>80.8</v>
      </c>
      <c r="D1884" s="47">
        <f t="shared" si="39"/>
        <v>0</v>
      </c>
      <c r="E1884" s="48" t="s">
        <v>7812</v>
      </c>
      <c r="F1884" s="49" t="s">
        <v>7590</v>
      </c>
      <c r="G1884" s="49" t="s">
        <v>7526</v>
      </c>
      <c r="H1884" s="49" t="s">
        <v>7500</v>
      </c>
      <c r="I1884" s="50" t="s">
        <v>7501</v>
      </c>
      <c r="J1884" s="48" t="s">
        <v>7511</v>
      </c>
      <c r="K1884" s="50">
        <v>6</v>
      </c>
      <c r="L1884" s="50" t="s">
        <v>7502</v>
      </c>
    </row>
    <row r="1885" spans="1:12">
      <c r="A1885" s="45" t="s">
        <v>9983</v>
      </c>
      <c r="B1885" s="46"/>
      <c r="C1885" s="47">
        <v>42.32</v>
      </c>
      <c r="D1885" s="47">
        <f t="shared" si="39"/>
        <v>0</v>
      </c>
      <c r="E1885" s="48" t="s">
        <v>7812</v>
      </c>
      <c r="F1885" s="49" t="s">
        <v>7498</v>
      </c>
      <c r="G1885" s="49" t="s">
        <v>7526</v>
      </c>
      <c r="H1885" s="49" t="s">
        <v>7500</v>
      </c>
      <c r="I1885" s="50" t="s">
        <v>7501</v>
      </c>
      <c r="J1885" s="48" t="s">
        <v>7647</v>
      </c>
      <c r="K1885" s="50">
        <v>4</v>
      </c>
      <c r="L1885" s="50" t="s">
        <v>7502</v>
      </c>
    </row>
    <row r="1886" spans="1:12">
      <c r="A1886" s="45" t="s">
        <v>9984</v>
      </c>
      <c r="B1886" s="46"/>
      <c r="C1886" s="47">
        <v>35.409999999999997</v>
      </c>
      <c r="D1886" s="47">
        <f t="shared" ref="D1886:D1947" si="40">B1886*C1886</f>
        <v>0</v>
      </c>
      <c r="E1886" s="48" t="s">
        <v>8583</v>
      </c>
      <c r="F1886" s="49" t="s">
        <v>7498</v>
      </c>
      <c r="G1886" s="49" t="s">
        <v>8111</v>
      </c>
      <c r="H1886" s="49" t="s">
        <v>7500</v>
      </c>
      <c r="I1886" s="50" t="s">
        <v>7501</v>
      </c>
      <c r="J1886" s="48" t="s">
        <v>7502</v>
      </c>
      <c r="K1886" s="50">
        <v>12</v>
      </c>
      <c r="L1886" s="50" t="s">
        <v>7502</v>
      </c>
    </row>
    <row r="1887" spans="1:12">
      <c r="A1887" s="45" t="s">
        <v>9985</v>
      </c>
      <c r="B1887" s="46"/>
      <c r="C1887" s="47">
        <v>84.68</v>
      </c>
      <c r="D1887" s="47">
        <f t="shared" si="40"/>
        <v>0</v>
      </c>
      <c r="E1887" s="48" t="s">
        <v>7812</v>
      </c>
      <c r="F1887" s="49" t="s">
        <v>7498</v>
      </c>
      <c r="G1887" s="49" t="s">
        <v>7526</v>
      </c>
      <c r="H1887" s="49" t="s">
        <v>7500</v>
      </c>
      <c r="I1887" s="50" t="s">
        <v>7501</v>
      </c>
      <c r="J1887" s="48" t="s">
        <v>7502</v>
      </c>
      <c r="K1887" s="50">
        <v>12</v>
      </c>
      <c r="L1887" s="50" t="s">
        <v>7502</v>
      </c>
    </row>
    <row r="1888" spans="1:12">
      <c r="A1888" s="45" t="s">
        <v>7600</v>
      </c>
      <c r="B1888" s="46"/>
      <c r="C1888" s="47">
        <v>255.86</v>
      </c>
      <c r="D1888" s="47">
        <f t="shared" si="40"/>
        <v>0</v>
      </c>
      <c r="E1888" s="48" t="s">
        <v>7832</v>
      </c>
      <c r="F1888" s="49" t="s">
        <v>7498</v>
      </c>
      <c r="G1888" s="49" t="s">
        <v>7793</v>
      </c>
      <c r="H1888" s="49" t="s">
        <v>7500</v>
      </c>
      <c r="I1888" s="50" t="s">
        <v>7501</v>
      </c>
      <c r="J1888" s="48" t="s">
        <v>7534</v>
      </c>
      <c r="K1888" s="50">
        <v>51</v>
      </c>
      <c r="L1888" s="50" t="s">
        <v>7534</v>
      </c>
    </row>
    <row r="1889" spans="1:12">
      <c r="A1889" s="45" t="s">
        <v>9986</v>
      </c>
      <c r="B1889" s="46"/>
      <c r="C1889" s="47">
        <v>126.99</v>
      </c>
      <c r="D1889" s="47">
        <f t="shared" si="40"/>
        <v>0</v>
      </c>
      <c r="E1889" s="48" t="s">
        <v>7812</v>
      </c>
      <c r="F1889" s="49" t="s">
        <v>7498</v>
      </c>
      <c r="G1889" s="49" t="s">
        <v>7526</v>
      </c>
      <c r="H1889" s="49" t="s">
        <v>7500</v>
      </c>
      <c r="I1889" s="50" t="s">
        <v>7501</v>
      </c>
      <c r="J1889" s="48" t="s">
        <v>7534</v>
      </c>
      <c r="K1889" s="50">
        <v>52</v>
      </c>
      <c r="L1889" s="50" t="s">
        <v>7534</v>
      </c>
    </row>
    <row r="1890" spans="1:12">
      <c r="A1890" s="45" t="s">
        <v>9987</v>
      </c>
      <c r="B1890" s="46"/>
      <c r="C1890" s="47">
        <v>192.45</v>
      </c>
      <c r="D1890" s="47">
        <f t="shared" si="40"/>
        <v>0</v>
      </c>
      <c r="E1890" s="48" t="s">
        <v>7812</v>
      </c>
      <c r="F1890" s="49" t="s">
        <v>7498</v>
      </c>
      <c r="G1890" s="49" t="s">
        <v>7526</v>
      </c>
      <c r="H1890" s="49" t="s">
        <v>7500</v>
      </c>
      <c r="I1890" s="50" t="s">
        <v>7501</v>
      </c>
      <c r="J1890" s="48" t="s">
        <v>7534</v>
      </c>
      <c r="K1890" s="50">
        <v>51</v>
      </c>
      <c r="L1890" s="50" t="s">
        <v>7534</v>
      </c>
    </row>
    <row r="1891" spans="1:12">
      <c r="A1891" s="45" t="s">
        <v>9988</v>
      </c>
      <c r="B1891" s="46"/>
      <c r="C1891" s="47">
        <v>153.97</v>
      </c>
      <c r="D1891" s="47">
        <f t="shared" si="40"/>
        <v>0</v>
      </c>
      <c r="E1891" s="48" t="s">
        <v>8377</v>
      </c>
      <c r="F1891" s="49" t="s">
        <v>7498</v>
      </c>
      <c r="G1891" s="49" t="s">
        <v>7526</v>
      </c>
      <c r="H1891" s="49" t="s">
        <v>7500</v>
      </c>
      <c r="I1891" s="50" t="s">
        <v>7501</v>
      </c>
      <c r="J1891" s="48" t="s">
        <v>7502</v>
      </c>
      <c r="K1891" s="50">
        <v>12</v>
      </c>
      <c r="L1891" s="50" t="s">
        <v>7502</v>
      </c>
    </row>
    <row r="1892" spans="1:12">
      <c r="A1892" s="45" t="s">
        <v>9989</v>
      </c>
      <c r="B1892" s="46"/>
      <c r="C1892" s="47">
        <v>120.06</v>
      </c>
      <c r="D1892" s="47">
        <f t="shared" si="40"/>
        <v>0</v>
      </c>
      <c r="E1892" s="48" t="s">
        <v>7775</v>
      </c>
      <c r="F1892" s="49" t="s">
        <v>7596</v>
      </c>
      <c r="G1892" s="49" t="s">
        <v>7526</v>
      </c>
      <c r="H1892" s="49" t="s">
        <v>7500</v>
      </c>
      <c r="I1892" s="50" t="s">
        <v>7501</v>
      </c>
      <c r="J1892" s="48" t="s">
        <v>7502</v>
      </c>
      <c r="K1892" s="50">
        <v>12</v>
      </c>
      <c r="L1892" s="50" t="s">
        <v>7502</v>
      </c>
    </row>
    <row r="1893" spans="1:12">
      <c r="A1893" s="45" t="s">
        <v>9990</v>
      </c>
      <c r="B1893" s="46"/>
      <c r="C1893" s="47">
        <v>102.32</v>
      </c>
      <c r="D1893" s="47">
        <f t="shared" si="40"/>
        <v>0</v>
      </c>
      <c r="E1893" s="48" t="s">
        <v>8016</v>
      </c>
      <c r="F1893" s="49" t="s">
        <v>7596</v>
      </c>
      <c r="G1893" s="49" t="s">
        <v>7793</v>
      </c>
      <c r="H1893" s="49" t="s">
        <v>7500</v>
      </c>
      <c r="I1893" s="50" t="s">
        <v>7501</v>
      </c>
      <c r="J1893" s="48" t="s">
        <v>7502</v>
      </c>
      <c r="K1893" s="50">
        <v>12</v>
      </c>
      <c r="L1893" s="50" t="s">
        <v>7502</v>
      </c>
    </row>
    <row r="1894" spans="1:12">
      <c r="A1894" s="45" t="s">
        <v>9991</v>
      </c>
      <c r="B1894" s="46"/>
      <c r="C1894" s="47">
        <v>58.2</v>
      </c>
      <c r="D1894" s="47">
        <f t="shared" si="40"/>
        <v>0</v>
      </c>
      <c r="E1894" s="48" t="s">
        <v>8056</v>
      </c>
      <c r="F1894" s="49" t="s">
        <v>7498</v>
      </c>
      <c r="G1894" s="49" t="s">
        <v>7806</v>
      </c>
      <c r="H1894" s="49" t="s">
        <v>7552</v>
      </c>
      <c r="I1894" s="50" t="s">
        <v>7501</v>
      </c>
      <c r="J1894" s="48" t="s">
        <v>7502</v>
      </c>
      <c r="K1894" s="50">
        <v>12</v>
      </c>
      <c r="L1894" s="50" t="s">
        <v>7502</v>
      </c>
    </row>
    <row r="1895" spans="1:12">
      <c r="A1895" s="51" t="s">
        <v>9992</v>
      </c>
      <c r="B1895" s="43"/>
      <c r="C1895" s="58">
        <v>74.97</v>
      </c>
      <c r="D1895" s="47">
        <f t="shared" si="40"/>
        <v>0</v>
      </c>
      <c r="E1895" s="52" t="s">
        <v>8165</v>
      </c>
      <c r="F1895" s="52" t="s">
        <v>7596</v>
      </c>
      <c r="G1895" s="52" t="s">
        <v>7941</v>
      </c>
      <c r="H1895" s="52" t="s">
        <v>7500</v>
      </c>
      <c r="I1895" s="53" t="s">
        <v>7501</v>
      </c>
      <c r="J1895" s="54" t="s">
        <v>7502</v>
      </c>
      <c r="K1895" s="55">
        <v>10</v>
      </c>
      <c r="L1895" s="53" t="s">
        <v>7502</v>
      </c>
    </row>
    <row r="1896" spans="1:12">
      <c r="A1896" s="45" t="s">
        <v>9993</v>
      </c>
      <c r="B1896" s="46"/>
      <c r="C1896" s="47">
        <v>49.34</v>
      </c>
      <c r="D1896" s="47">
        <f t="shared" si="40"/>
        <v>0</v>
      </c>
      <c r="E1896" s="48" t="s">
        <v>8110</v>
      </c>
      <c r="F1896" s="49" t="s">
        <v>7498</v>
      </c>
      <c r="G1896" s="49" t="s">
        <v>8111</v>
      </c>
      <c r="H1896" s="49" t="s">
        <v>7500</v>
      </c>
      <c r="I1896" s="50" t="s">
        <v>7501</v>
      </c>
      <c r="J1896" s="48" t="s">
        <v>7502</v>
      </c>
      <c r="K1896" s="50">
        <v>11</v>
      </c>
      <c r="L1896" s="50" t="s">
        <v>7502</v>
      </c>
    </row>
    <row r="1897" spans="1:12">
      <c r="A1897" s="45" t="s">
        <v>9994</v>
      </c>
      <c r="B1897" s="46"/>
      <c r="C1897" s="47">
        <v>42.32</v>
      </c>
      <c r="D1897" s="47">
        <f t="shared" si="40"/>
        <v>0</v>
      </c>
      <c r="E1897" s="48" t="s">
        <v>7888</v>
      </c>
      <c r="F1897" s="49" t="s">
        <v>7596</v>
      </c>
      <c r="G1897" s="49" t="s">
        <v>7526</v>
      </c>
      <c r="H1897" s="49" t="s">
        <v>7500</v>
      </c>
      <c r="I1897" s="50" t="s">
        <v>7501</v>
      </c>
      <c r="J1897" s="48" t="s">
        <v>7511</v>
      </c>
      <c r="K1897" s="50">
        <v>6</v>
      </c>
      <c r="L1897" s="50" t="s">
        <v>7502</v>
      </c>
    </row>
    <row r="1898" spans="1:12">
      <c r="A1898" s="45" t="s">
        <v>9995</v>
      </c>
      <c r="B1898" s="46"/>
      <c r="C1898" s="47">
        <v>59.85</v>
      </c>
      <c r="D1898" s="47">
        <f t="shared" si="40"/>
        <v>0</v>
      </c>
      <c r="E1898" s="48" t="s">
        <v>9831</v>
      </c>
      <c r="F1898" s="49" t="s">
        <v>7498</v>
      </c>
      <c r="G1898" s="49" t="s">
        <v>7499</v>
      </c>
      <c r="H1898" s="49" t="s">
        <v>7500</v>
      </c>
      <c r="I1898" s="50" t="s">
        <v>7501</v>
      </c>
      <c r="J1898" s="48" t="s">
        <v>7502</v>
      </c>
      <c r="K1898" s="50">
        <v>10</v>
      </c>
      <c r="L1898" s="50" t="s">
        <v>7502</v>
      </c>
    </row>
    <row r="1899" spans="1:12">
      <c r="A1899" s="45" t="s">
        <v>9996</v>
      </c>
      <c r="B1899" s="46"/>
      <c r="C1899" s="47">
        <v>15.57</v>
      </c>
      <c r="D1899" s="47">
        <f t="shared" si="40"/>
        <v>0</v>
      </c>
      <c r="E1899" s="48" t="s">
        <v>7919</v>
      </c>
      <c r="F1899" s="49" t="s">
        <v>7498</v>
      </c>
      <c r="G1899" s="49" t="s">
        <v>7817</v>
      </c>
      <c r="H1899" s="49" t="s">
        <v>7552</v>
      </c>
      <c r="I1899" s="50" t="s">
        <v>7501</v>
      </c>
      <c r="J1899" s="48" t="s">
        <v>7511</v>
      </c>
      <c r="K1899" s="50">
        <v>6</v>
      </c>
      <c r="L1899" s="50" t="s">
        <v>7502</v>
      </c>
    </row>
    <row r="1900" spans="1:12">
      <c r="A1900" s="45" t="s">
        <v>9997</v>
      </c>
      <c r="B1900" s="46"/>
      <c r="C1900" s="47">
        <v>74.97</v>
      </c>
      <c r="D1900" s="47">
        <f t="shared" si="40"/>
        <v>0</v>
      </c>
      <c r="E1900" s="48" t="s">
        <v>8660</v>
      </c>
      <c r="F1900" s="49" t="s">
        <v>7764</v>
      </c>
      <c r="G1900" s="49" t="s">
        <v>8187</v>
      </c>
      <c r="H1900" s="49" t="s">
        <v>7500</v>
      </c>
      <c r="I1900" s="50" t="s">
        <v>7501</v>
      </c>
      <c r="J1900" s="48" t="s">
        <v>7502</v>
      </c>
      <c r="K1900" s="50">
        <v>12</v>
      </c>
      <c r="L1900" s="50" t="s">
        <v>7502</v>
      </c>
    </row>
    <row r="1901" spans="1:12">
      <c r="A1901" s="45" t="s">
        <v>9998</v>
      </c>
      <c r="B1901" s="46"/>
      <c r="C1901" s="47">
        <v>57.43</v>
      </c>
      <c r="D1901" s="47">
        <f t="shared" si="40"/>
        <v>0</v>
      </c>
      <c r="E1901" s="49" t="s">
        <v>8144</v>
      </c>
      <c r="F1901" s="49" t="s">
        <v>7513</v>
      </c>
      <c r="G1901" s="49" t="s">
        <v>7955</v>
      </c>
      <c r="H1901" s="49" t="s">
        <v>7500</v>
      </c>
      <c r="I1901" s="50" t="s">
        <v>7501</v>
      </c>
      <c r="J1901" s="48" t="s">
        <v>7647</v>
      </c>
      <c r="K1901" s="50">
        <v>4</v>
      </c>
      <c r="L1901" s="50" t="s">
        <v>7502</v>
      </c>
    </row>
    <row r="1902" spans="1:12">
      <c r="A1902" s="45" t="s">
        <v>9999</v>
      </c>
      <c r="B1902" s="46"/>
      <c r="C1902" s="47">
        <v>45</v>
      </c>
      <c r="D1902" s="47">
        <f t="shared" si="40"/>
        <v>0</v>
      </c>
      <c r="E1902" s="48" t="s">
        <v>10000</v>
      </c>
      <c r="F1902" s="49" t="s">
        <v>7639</v>
      </c>
      <c r="G1902" s="49" t="s">
        <v>7499</v>
      </c>
      <c r="H1902" s="49" t="s">
        <v>7500</v>
      </c>
      <c r="I1902" s="50" t="s">
        <v>7501</v>
      </c>
      <c r="J1902" s="48" t="s">
        <v>7511</v>
      </c>
      <c r="K1902" s="50">
        <v>6</v>
      </c>
      <c r="L1902" s="50" t="s">
        <v>7502</v>
      </c>
    </row>
    <row r="1903" spans="1:12">
      <c r="A1903" s="51" t="s">
        <v>10001</v>
      </c>
      <c r="B1903" s="43"/>
      <c r="C1903" s="72">
        <v>47.97</v>
      </c>
      <c r="D1903" s="47">
        <f t="shared" si="40"/>
        <v>0</v>
      </c>
      <c r="E1903" s="61" t="s">
        <v>7981</v>
      </c>
      <c r="F1903" s="61" t="s">
        <v>7692</v>
      </c>
      <c r="G1903" s="61" t="s">
        <v>7499</v>
      </c>
      <c r="H1903" s="61" t="s">
        <v>7500</v>
      </c>
      <c r="I1903" s="62" t="s">
        <v>7501</v>
      </c>
      <c r="J1903" s="61" t="s">
        <v>7511</v>
      </c>
      <c r="K1903" s="64">
        <v>6</v>
      </c>
      <c r="L1903" s="62" t="s">
        <v>7502</v>
      </c>
    </row>
    <row r="1904" spans="1:12">
      <c r="A1904" s="51" t="s">
        <v>10002</v>
      </c>
      <c r="B1904" s="43"/>
      <c r="C1904" s="47">
        <v>74.62</v>
      </c>
      <c r="D1904" s="47">
        <f t="shared" si="40"/>
        <v>0</v>
      </c>
      <c r="E1904" s="52" t="s">
        <v>7832</v>
      </c>
      <c r="F1904" s="52" t="s">
        <v>7586</v>
      </c>
      <c r="G1904" s="52" t="s">
        <v>7793</v>
      </c>
      <c r="H1904" s="52" t="s">
        <v>7500</v>
      </c>
      <c r="I1904" s="53" t="s">
        <v>7501</v>
      </c>
      <c r="J1904" s="54" t="s">
        <v>7502</v>
      </c>
      <c r="K1904" s="55">
        <v>12</v>
      </c>
      <c r="L1904" s="53" t="s">
        <v>7502</v>
      </c>
    </row>
    <row r="1905" spans="1:12">
      <c r="A1905" s="45" t="s">
        <v>10003</v>
      </c>
      <c r="B1905" s="46"/>
      <c r="C1905" s="47">
        <v>90</v>
      </c>
      <c r="D1905" s="47">
        <f t="shared" si="40"/>
        <v>0</v>
      </c>
      <c r="E1905" s="48" t="s">
        <v>10004</v>
      </c>
      <c r="F1905" s="49" t="s">
        <v>7539</v>
      </c>
      <c r="G1905" s="49" t="s">
        <v>7499</v>
      </c>
      <c r="H1905" s="49" t="s">
        <v>7500</v>
      </c>
      <c r="I1905" s="50" t="s">
        <v>7501</v>
      </c>
      <c r="J1905" s="48" t="s">
        <v>7647</v>
      </c>
      <c r="K1905" s="50">
        <v>4</v>
      </c>
      <c r="L1905" s="50" t="s">
        <v>7502</v>
      </c>
    </row>
    <row r="1906" spans="1:12">
      <c r="A1906" s="45" t="s">
        <v>10005</v>
      </c>
      <c r="B1906" s="46"/>
      <c r="C1906" s="47">
        <v>146.25</v>
      </c>
      <c r="D1906" s="47">
        <f t="shared" si="40"/>
        <v>0</v>
      </c>
      <c r="E1906" s="48" t="s">
        <v>7812</v>
      </c>
      <c r="F1906" s="49" t="s">
        <v>7523</v>
      </c>
      <c r="G1906" s="49" t="s">
        <v>7526</v>
      </c>
      <c r="H1906" s="49" t="s">
        <v>7500</v>
      </c>
      <c r="I1906" s="50" t="s">
        <v>7501</v>
      </c>
      <c r="J1906" s="48" t="s">
        <v>7502</v>
      </c>
      <c r="K1906" s="50">
        <v>13</v>
      </c>
      <c r="L1906" s="50" t="s">
        <v>7502</v>
      </c>
    </row>
    <row r="1907" spans="1:12">
      <c r="A1907" s="56" t="s">
        <v>10006</v>
      </c>
      <c r="B1907" s="43"/>
      <c r="C1907" s="47">
        <v>89.97</v>
      </c>
      <c r="D1907" s="47">
        <f t="shared" si="40"/>
        <v>0</v>
      </c>
      <c r="E1907" s="52" t="s">
        <v>7909</v>
      </c>
      <c r="F1907" s="52" t="s">
        <v>7886</v>
      </c>
      <c r="G1907" s="52" t="s">
        <v>7499</v>
      </c>
      <c r="H1907" s="52" t="s">
        <v>7500</v>
      </c>
      <c r="I1907" s="53" t="s">
        <v>7501</v>
      </c>
      <c r="J1907" s="52" t="s">
        <v>7502</v>
      </c>
      <c r="K1907" s="55">
        <v>6</v>
      </c>
      <c r="L1907" s="53" t="s">
        <v>7502</v>
      </c>
    </row>
    <row r="1908" spans="1:12">
      <c r="A1908" s="45" t="s">
        <v>10007</v>
      </c>
      <c r="B1908" s="46"/>
      <c r="C1908" s="47">
        <v>74.849999999999994</v>
      </c>
      <c r="D1908" s="47">
        <f t="shared" si="40"/>
        <v>0</v>
      </c>
      <c r="E1908" s="48" t="s">
        <v>10008</v>
      </c>
      <c r="F1908" s="49" t="s">
        <v>7523</v>
      </c>
      <c r="G1908" s="49" t="s">
        <v>7499</v>
      </c>
      <c r="H1908" s="49" t="s">
        <v>7500</v>
      </c>
      <c r="I1908" s="50" t="s">
        <v>7501</v>
      </c>
      <c r="J1908" s="48" t="s">
        <v>7647</v>
      </c>
      <c r="K1908" s="50">
        <v>4</v>
      </c>
      <c r="L1908" s="50" t="s">
        <v>7502</v>
      </c>
    </row>
    <row r="1909" spans="1:12">
      <c r="A1909" s="45" t="s">
        <v>10009</v>
      </c>
      <c r="B1909" s="46"/>
      <c r="C1909" s="47">
        <v>44.97</v>
      </c>
      <c r="D1909" s="47">
        <f t="shared" si="40"/>
        <v>0</v>
      </c>
      <c r="E1909" s="48" t="s">
        <v>8434</v>
      </c>
      <c r="F1909" s="49" t="s">
        <v>7639</v>
      </c>
      <c r="G1909" s="49" t="s">
        <v>7499</v>
      </c>
      <c r="H1909" s="49" t="s">
        <v>7500</v>
      </c>
      <c r="I1909" s="50" t="s">
        <v>7501</v>
      </c>
      <c r="J1909" s="48" t="s">
        <v>7502</v>
      </c>
      <c r="K1909" s="50">
        <v>8</v>
      </c>
      <c r="L1909" s="50" t="s">
        <v>7502</v>
      </c>
    </row>
    <row r="1910" spans="1:12">
      <c r="A1910" s="45" t="s">
        <v>10010</v>
      </c>
      <c r="B1910" s="46"/>
      <c r="C1910" s="47">
        <v>119.97</v>
      </c>
      <c r="D1910" s="47">
        <f t="shared" si="40"/>
        <v>0</v>
      </c>
      <c r="E1910" s="49" t="s">
        <v>7790</v>
      </c>
      <c r="F1910" s="49" t="s">
        <v>7545</v>
      </c>
      <c r="G1910" s="49" t="s">
        <v>7526</v>
      </c>
      <c r="H1910" s="49" t="s">
        <v>7500</v>
      </c>
      <c r="I1910" s="50" t="s">
        <v>7501</v>
      </c>
      <c r="J1910" s="48" t="s">
        <v>7502</v>
      </c>
      <c r="K1910" s="50">
        <v>13</v>
      </c>
      <c r="L1910" s="50" t="s">
        <v>7502</v>
      </c>
    </row>
    <row r="1911" spans="1:12">
      <c r="A1911" s="45" t="s">
        <v>10011</v>
      </c>
      <c r="B1911" s="46"/>
      <c r="C1911" s="47">
        <v>111.13</v>
      </c>
      <c r="D1911" s="47">
        <f t="shared" si="40"/>
        <v>0</v>
      </c>
      <c r="E1911" s="48" t="s">
        <v>7819</v>
      </c>
      <c r="F1911" s="49" t="s">
        <v>7523</v>
      </c>
      <c r="G1911" s="49" t="s">
        <v>7820</v>
      </c>
      <c r="H1911" s="49" t="s">
        <v>7821</v>
      </c>
      <c r="I1911" s="50" t="s">
        <v>7501</v>
      </c>
      <c r="J1911" s="48" t="s">
        <v>7502</v>
      </c>
      <c r="K1911" s="50">
        <v>12</v>
      </c>
      <c r="L1911" s="50" t="s">
        <v>7502</v>
      </c>
    </row>
    <row r="1912" spans="1:12">
      <c r="A1912" s="45" t="s">
        <v>10012</v>
      </c>
      <c r="B1912" s="46"/>
      <c r="C1912" s="47">
        <v>59.97</v>
      </c>
      <c r="D1912" s="47">
        <f t="shared" si="40"/>
        <v>0</v>
      </c>
      <c r="E1912" s="48" t="s">
        <v>7598</v>
      </c>
      <c r="F1912" s="49" t="s">
        <v>7505</v>
      </c>
      <c r="G1912" s="49" t="s">
        <v>7499</v>
      </c>
      <c r="H1912" s="49" t="s">
        <v>7500</v>
      </c>
      <c r="I1912" s="50" t="s">
        <v>7501</v>
      </c>
      <c r="J1912" s="48" t="s">
        <v>7502</v>
      </c>
      <c r="K1912" s="50">
        <v>12</v>
      </c>
      <c r="L1912" s="50" t="s">
        <v>7502</v>
      </c>
    </row>
    <row r="1913" spans="1:12">
      <c r="A1913" s="45" t="s">
        <v>10013</v>
      </c>
      <c r="B1913" s="46"/>
      <c r="C1913" s="47">
        <v>153.97</v>
      </c>
      <c r="D1913" s="47">
        <f t="shared" si="40"/>
        <v>0</v>
      </c>
      <c r="E1913" s="48" t="s">
        <v>7812</v>
      </c>
      <c r="F1913" s="49" t="s">
        <v>7753</v>
      </c>
      <c r="G1913" s="49" t="s">
        <v>7526</v>
      </c>
      <c r="H1913" s="49" t="s">
        <v>7500</v>
      </c>
      <c r="I1913" s="50" t="s">
        <v>7501</v>
      </c>
      <c r="J1913" s="48" t="s">
        <v>7502</v>
      </c>
      <c r="K1913" s="50">
        <v>13</v>
      </c>
      <c r="L1913" s="50" t="s">
        <v>7502</v>
      </c>
    </row>
    <row r="1914" spans="1:12">
      <c r="A1914" s="45" t="s">
        <v>10014</v>
      </c>
      <c r="B1914" s="46"/>
      <c r="C1914" s="47">
        <v>146.25</v>
      </c>
      <c r="D1914" s="47">
        <f t="shared" si="40"/>
        <v>0</v>
      </c>
      <c r="E1914" s="48" t="s">
        <v>7812</v>
      </c>
      <c r="F1914" s="49" t="s">
        <v>7753</v>
      </c>
      <c r="G1914" s="49" t="s">
        <v>7526</v>
      </c>
      <c r="H1914" s="49" t="s">
        <v>7500</v>
      </c>
      <c r="I1914" s="50" t="s">
        <v>7501</v>
      </c>
      <c r="J1914" s="48" t="s">
        <v>7502</v>
      </c>
      <c r="K1914" s="50">
        <v>12</v>
      </c>
      <c r="L1914" s="50" t="s">
        <v>7502</v>
      </c>
    </row>
    <row r="1915" spans="1:12">
      <c r="A1915" s="45" t="s">
        <v>10015</v>
      </c>
      <c r="B1915" s="46"/>
      <c r="C1915" s="47">
        <v>130.87</v>
      </c>
      <c r="D1915" s="47">
        <f t="shared" si="40"/>
        <v>0</v>
      </c>
      <c r="E1915" s="48" t="s">
        <v>7966</v>
      </c>
      <c r="F1915" s="49" t="s">
        <v>7753</v>
      </c>
      <c r="G1915" s="49" t="s">
        <v>7526</v>
      </c>
      <c r="H1915" s="49" t="s">
        <v>7500</v>
      </c>
      <c r="I1915" s="50" t="s">
        <v>7501</v>
      </c>
      <c r="J1915" s="48" t="s">
        <v>7502</v>
      </c>
      <c r="K1915" s="50">
        <v>12</v>
      </c>
      <c r="L1915" s="50" t="s">
        <v>7502</v>
      </c>
    </row>
    <row r="1916" spans="1:12">
      <c r="A1916" s="45" t="s">
        <v>10016</v>
      </c>
      <c r="B1916" s="46"/>
      <c r="C1916" s="47">
        <v>74.97</v>
      </c>
      <c r="D1916" s="47">
        <f t="shared" si="40"/>
        <v>0</v>
      </c>
      <c r="E1916" s="48" t="s">
        <v>8493</v>
      </c>
      <c r="F1916" s="49" t="s">
        <v>7523</v>
      </c>
      <c r="G1916" s="49" t="s">
        <v>7499</v>
      </c>
      <c r="H1916" s="49" t="s">
        <v>7500</v>
      </c>
      <c r="I1916" s="50" t="s">
        <v>7501</v>
      </c>
      <c r="J1916" s="48" t="s">
        <v>7502</v>
      </c>
      <c r="K1916" s="50">
        <v>8</v>
      </c>
      <c r="L1916" s="50" t="s">
        <v>7502</v>
      </c>
    </row>
    <row r="1917" spans="1:12">
      <c r="A1917" s="45" t="s">
        <v>10017</v>
      </c>
      <c r="B1917" s="46"/>
      <c r="C1917" s="47">
        <v>59.69</v>
      </c>
      <c r="D1917" s="47">
        <f t="shared" si="40"/>
        <v>0</v>
      </c>
      <c r="E1917" s="48" t="s">
        <v>7873</v>
      </c>
      <c r="F1917" s="49" t="s">
        <v>7505</v>
      </c>
      <c r="G1917" s="49" t="s">
        <v>7793</v>
      </c>
      <c r="H1917" s="49" t="s">
        <v>7500</v>
      </c>
      <c r="I1917" s="50" t="s">
        <v>7501</v>
      </c>
      <c r="J1917" s="48" t="s">
        <v>7839</v>
      </c>
      <c r="K1917" s="50">
        <v>6</v>
      </c>
      <c r="L1917" s="50" t="s">
        <v>7502</v>
      </c>
    </row>
    <row r="1918" spans="1:12">
      <c r="A1918" s="45" t="s">
        <v>10018</v>
      </c>
      <c r="B1918" s="46"/>
      <c r="C1918" s="47">
        <v>37.47</v>
      </c>
      <c r="D1918" s="47">
        <f t="shared" si="40"/>
        <v>0</v>
      </c>
      <c r="E1918" s="48" t="s">
        <v>8186</v>
      </c>
      <c r="F1918" s="49" t="s">
        <v>2</v>
      </c>
      <c r="G1918" s="49" t="s">
        <v>8187</v>
      </c>
      <c r="H1918" s="49" t="s">
        <v>7500</v>
      </c>
      <c r="I1918" s="50" t="s">
        <v>7501</v>
      </c>
      <c r="J1918" s="48" t="s">
        <v>7502</v>
      </c>
      <c r="K1918" s="50">
        <v>12</v>
      </c>
      <c r="L1918" s="50" t="s">
        <v>7502</v>
      </c>
    </row>
    <row r="1919" spans="1:12">
      <c r="A1919" s="45" t="s">
        <v>10019</v>
      </c>
      <c r="B1919" s="46"/>
      <c r="C1919" s="47">
        <v>62.06</v>
      </c>
      <c r="D1919" s="47">
        <f t="shared" si="40"/>
        <v>0</v>
      </c>
      <c r="E1919" s="49" t="s">
        <v>10020</v>
      </c>
      <c r="F1919" s="49" t="s">
        <v>7498</v>
      </c>
      <c r="G1919" s="49" t="s">
        <v>7855</v>
      </c>
      <c r="H1919" s="49" t="s">
        <v>7856</v>
      </c>
      <c r="I1919" s="50" t="s">
        <v>7501</v>
      </c>
      <c r="J1919" s="48" t="s">
        <v>7502</v>
      </c>
      <c r="K1919" s="50">
        <v>12</v>
      </c>
      <c r="L1919" s="50" t="s">
        <v>7502</v>
      </c>
    </row>
    <row r="1920" spans="1:12">
      <c r="A1920" s="45" t="s">
        <v>10021</v>
      </c>
      <c r="B1920" s="46"/>
      <c r="C1920" s="47">
        <v>89.77</v>
      </c>
      <c r="D1920" s="47">
        <f t="shared" si="40"/>
        <v>0</v>
      </c>
      <c r="E1920" s="48" t="s">
        <v>7810</v>
      </c>
      <c r="F1920" s="49" t="s">
        <v>7510</v>
      </c>
      <c r="G1920" s="49" t="s">
        <v>7526</v>
      </c>
      <c r="H1920" s="49" t="s">
        <v>7500</v>
      </c>
      <c r="I1920" s="50" t="s">
        <v>7501</v>
      </c>
      <c r="J1920" s="48" t="s">
        <v>7511</v>
      </c>
      <c r="K1920" s="50">
        <v>6</v>
      </c>
      <c r="L1920" s="50" t="s">
        <v>7502</v>
      </c>
    </row>
    <row r="1921" spans="1:12">
      <c r="A1921" s="45" t="s">
        <v>10022</v>
      </c>
      <c r="B1921" s="47"/>
      <c r="C1921" s="47">
        <v>9.06</v>
      </c>
      <c r="D1921" s="47">
        <f t="shared" si="40"/>
        <v>0</v>
      </c>
      <c r="E1921" s="48" t="s">
        <v>8110</v>
      </c>
      <c r="F1921" s="49" t="s">
        <v>7590</v>
      </c>
      <c r="G1921" s="49" t="s">
        <v>8111</v>
      </c>
      <c r="H1921" s="49" t="s">
        <v>7500</v>
      </c>
      <c r="I1921" s="50" t="s">
        <v>7501</v>
      </c>
      <c r="J1921" s="48" t="s">
        <v>7852</v>
      </c>
      <c r="K1921" s="65">
        <v>1</v>
      </c>
      <c r="L1921" s="50" t="str">
        <f>IF(J1921="Weekly","Weekly",IF(J1921="Biweekly","Weekly","Monthly"))</f>
        <v>Monthly</v>
      </c>
    </row>
    <row r="1922" spans="1:12">
      <c r="A1922" s="45" t="s">
        <v>10023</v>
      </c>
      <c r="B1922" s="47"/>
      <c r="C1922" s="47">
        <v>9.06</v>
      </c>
      <c r="D1922" s="47">
        <f t="shared" si="40"/>
        <v>0</v>
      </c>
      <c r="E1922" s="48" t="s">
        <v>8110</v>
      </c>
      <c r="F1922" s="49" t="s">
        <v>7590</v>
      </c>
      <c r="G1922" s="49" t="s">
        <v>8111</v>
      </c>
      <c r="H1922" s="49" t="s">
        <v>7500</v>
      </c>
      <c r="I1922" s="50" t="s">
        <v>7501</v>
      </c>
      <c r="J1922" s="48" t="s">
        <v>7852</v>
      </c>
      <c r="K1922" s="65">
        <v>1</v>
      </c>
      <c r="L1922" s="50" t="str">
        <f>IF(J1922="Weekly","Weekly",IF(J1922="Biweekly","Weekly","Monthly"))</f>
        <v>Monthly</v>
      </c>
    </row>
    <row r="1923" spans="1:12">
      <c r="A1923" s="45" t="s">
        <v>10024</v>
      </c>
      <c r="B1923" s="47"/>
      <c r="C1923" s="47">
        <v>9.06</v>
      </c>
      <c r="D1923" s="47">
        <f t="shared" si="40"/>
        <v>0</v>
      </c>
      <c r="E1923" s="48" t="s">
        <v>8110</v>
      </c>
      <c r="F1923" s="49" t="s">
        <v>2</v>
      </c>
      <c r="G1923" s="49" t="s">
        <v>8111</v>
      </c>
      <c r="H1923" s="49" t="s">
        <v>7500</v>
      </c>
      <c r="I1923" s="50" t="s">
        <v>7501</v>
      </c>
      <c r="J1923" s="48" t="s">
        <v>7852</v>
      </c>
      <c r="K1923" s="65">
        <v>1</v>
      </c>
      <c r="L1923" s="50" t="str">
        <f>IF(J1923="Weekly","Weekly",IF(J1923="Biweekly","Weekly","Monthly"))</f>
        <v>Monthly</v>
      </c>
    </row>
    <row r="1924" spans="1:12">
      <c r="A1924" s="45" t="s">
        <v>10025</v>
      </c>
      <c r="B1924" s="47"/>
      <c r="C1924" s="47">
        <v>7.93</v>
      </c>
      <c r="D1924" s="47">
        <f t="shared" si="40"/>
        <v>0</v>
      </c>
      <c r="E1924" s="48" t="s">
        <v>8110</v>
      </c>
      <c r="F1924" s="49" t="s">
        <v>7531</v>
      </c>
      <c r="G1924" s="49" t="s">
        <v>8111</v>
      </c>
      <c r="H1924" s="49" t="s">
        <v>7500</v>
      </c>
      <c r="I1924" s="50" t="s">
        <v>7501</v>
      </c>
      <c r="J1924" s="48" t="s">
        <v>7852</v>
      </c>
      <c r="K1924" s="65">
        <v>1</v>
      </c>
      <c r="L1924" s="50" t="str">
        <f>IF(J1924="Weekly","Weekly",IF(J1924="Biweekly","Weekly","Monthly"))</f>
        <v>Monthly</v>
      </c>
    </row>
    <row r="1925" spans="1:12">
      <c r="A1925" s="45" t="s">
        <v>10026</v>
      </c>
      <c r="B1925" s="46"/>
      <c r="C1925" s="47">
        <v>156.66999999999999</v>
      </c>
      <c r="D1925" s="47">
        <f t="shared" si="40"/>
        <v>0</v>
      </c>
      <c r="E1925" s="48" t="s">
        <v>8110</v>
      </c>
      <c r="F1925" s="49" t="s">
        <v>2</v>
      </c>
      <c r="G1925" s="49" t="s">
        <v>8111</v>
      </c>
      <c r="H1925" s="49" t="s">
        <v>7500</v>
      </c>
      <c r="I1925" s="50" t="s">
        <v>7501</v>
      </c>
      <c r="J1925" s="48" t="s">
        <v>7534</v>
      </c>
      <c r="K1925" s="50">
        <v>52</v>
      </c>
      <c r="L1925" s="50" t="s">
        <v>7534</v>
      </c>
    </row>
    <row r="1926" spans="1:12">
      <c r="A1926" s="45" t="s">
        <v>10027</v>
      </c>
      <c r="B1926" s="47"/>
      <c r="C1926" s="47">
        <v>9.06</v>
      </c>
      <c r="D1926" s="47">
        <f t="shared" si="40"/>
        <v>0</v>
      </c>
      <c r="E1926" s="48" t="s">
        <v>8110</v>
      </c>
      <c r="F1926" s="49" t="s">
        <v>7510</v>
      </c>
      <c r="G1926" s="49" t="s">
        <v>8111</v>
      </c>
      <c r="H1926" s="49" t="s">
        <v>7500</v>
      </c>
      <c r="I1926" s="50" t="s">
        <v>7501</v>
      </c>
      <c r="J1926" s="48" t="s">
        <v>7852</v>
      </c>
      <c r="K1926" s="65">
        <v>1</v>
      </c>
      <c r="L1926" s="50" t="str">
        <f>IF(J1926="Weekly","Weekly",IF(J1926="Biweekly","Weekly","Monthly"))</f>
        <v>Monthly</v>
      </c>
    </row>
    <row r="1927" spans="1:12">
      <c r="A1927" s="45" t="s">
        <v>10028</v>
      </c>
      <c r="B1927" s="46"/>
      <c r="C1927" s="47">
        <v>71.97</v>
      </c>
      <c r="D1927" s="47">
        <f t="shared" si="40"/>
        <v>0</v>
      </c>
      <c r="E1927" s="48" t="s">
        <v>8346</v>
      </c>
      <c r="F1927" s="49" t="s">
        <v>7764</v>
      </c>
      <c r="G1927" s="49" t="s">
        <v>7972</v>
      </c>
      <c r="H1927" s="49" t="s">
        <v>7500</v>
      </c>
      <c r="I1927" s="50" t="s">
        <v>7501</v>
      </c>
      <c r="J1927" s="48" t="s">
        <v>7502</v>
      </c>
      <c r="K1927" s="76">
        <v>12</v>
      </c>
      <c r="L1927" s="50" t="s">
        <v>7502</v>
      </c>
    </row>
    <row r="1928" spans="1:12">
      <c r="A1928" s="45" t="s">
        <v>10029</v>
      </c>
      <c r="B1928" s="47"/>
      <c r="C1928" s="47">
        <v>5.97</v>
      </c>
      <c r="D1928" s="47">
        <f t="shared" si="40"/>
        <v>0</v>
      </c>
      <c r="E1928" s="48" t="s">
        <v>8346</v>
      </c>
      <c r="F1928" s="49" t="s">
        <v>7764</v>
      </c>
      <c r="G1928" s="49" t="s">
        <v>7972</v>
      </c>
      <c r="H1928" s="49" t="s">
        <v>7500</v>
      </c>
      <c r="I1928" s="50" t="s">
        <v>7501</v>
      </c>
      <c r="J1928" s="48" t="s">
        <v>7852</v>
      </c>
      <c r="K1928" s="76">
        <v>1</v>
      </c>
      <c r="L1928" s="50" t="str">
        <f>IF(J1928="Weekly","Weekly",IF(J1928="Biweekly","Weekly","Monthly"))</f>
        <v>Monthly</v>
      </c>
    </row>
    <row r="1929" spans="1:12">
      <c r="A1929" s="45" t="s">
        <v>10030</v>
      </c>
      <c r="B1929" s="46"/>
      <c r="C1929" s="47">
        <v>30.53</v>
      </c>
      <c r="D1929" s="47">
        <f t="shared" si="40"/>
        <v>0</v>
      </c>
      <c r="E1929" s="48" t="s">
        <v>8583</v>
      </c>
      <c r="F1929" s="49" t="s">
        <v>7764</v>
      </c>
      <c r="G1929" s="49" t="s">
        <v>8111</v>
      </c>
      <c r="H1929" s="49" t="s">
        <v>7500</v>
      </c>
      <c r="I1929" s="50" t="s">
        <v>7501</v>
      </c>
      <c r="J1929" s="48" t="s">
        <v>7502</v>
      </c>
      <c r="K1929" s="65">
        <v>12</v>
      </c>
      <c r="L1929" s="50" t="s">
        <v>7502</v>
      </c>
    </row>
    <row r="1930" spans="1:12">
      <c r="A1930" s="45" t="s">
        <v>10031</v>
      </c>
      <c r="B1930" s="46"/>
      <c r="C1930" s="47">
        <v>324.95</v>
      </c>
      <c r="D1930" s="47">
        <f t="shared" si="40"/>
        <v>0</v>
      </c>
      <c r="E1930" s="48" t="s">
        <v>7810</v>
      </c>
      <c r="F1930" s="49" t="s">
        <v>7886</v>
      </c>
      <c r="G1930" s="49" t="s">
        <v>7526</v>
      </c>
      <c r="H1930" s="49" t="s">
        <v>7500</v>
      </c>
      <c r="I1930" s="50" t="s">
        <v>7501</v>
      </c>
      <c r="J1930" s="48" t="s">
        <v>7502</v>
      </c>
      <c r="K1930" s="50">
        <v>13</v>
      </c>
      <c r="L1930" s="50" t="s">
        <v>7502</v>
      </c>
    </row>
    <row r="1931" spans="1:12">
      <c r="A1931" s="45" t="s">
        <v>10032</v>
      </c>
      <c r="B1931" s="46"/>
      <c r="C1931" s="47">
        <v>48.47</v>
      </c>
      <c r="D1931" s="47">
        <f t="shared" si="40"/>
        <v>0</v>
      </c>
      <c r="E1931" s="48" t="s">
        <v>8011</v>
      </c>
      <c r="F1931" s="49" t="s">
        <v>7531</v>
      </c>
      <c r="G1931" s="49" t="s">
        <v>7793</v>
      </c>
      <c r="H1931" s="49" t="s">
        <v>7500</v>
      </c>
      <c r="I1931" s="50" t="s">
        <v>7501</v>
      </c>
      <c r="J1931" s="48" t="s">
        <v>7647</v>
      </c>
      <c r="K1931" s="65">
        <v>4</v>
      </c>
      <c r="L1931" s="50" t="s">
        <v>7502</v>
      </c>
    </row>
    <row r="1932" spans="1:12">
      <c r="A1932" s="88" t="s">
        <v>10033</v>
      </c>
      <c r="B1932" s="89"/>
      <c r="C1932" s="47">
        <v>153.91</v>
      </c>
      <c r="D1932" s="47">
        <f t="shared" si="40"/>
        <v>0</v>
      </c>
      <c r="E1932" s="54" t="s">
        <v>7525</v>
      </c>
      <c r="F1932" s="54" t="s">
        <v>7756</v>
      </c>
      <c r="G1932" s="49" t="s">
        <v>7526</v>
      </c>
      <c r="H1932" s="49" t="s">
        <v>7500</v>
      </c>
      <c r="I1932" s="53" t="s">
        <v>7501</v>
      </c>
      <c r="J1932" s="48" t="s">
        <v>7502</v>
      </c>
      <c r="K1932" s="50">
        <v>13</v>
      </c>
      <c r="L1932" s="50" t="str">
        <f>IF(J1932="Weekly","Weekly",IF(J1932="Biweekly","Weekly","Monthly"))</f>
        <v>Monthly</v>
      </c>
    </row>
    <row r="1933" spans="1:12">
      <c r="A1933" s="51" t="s">
        <v>10034</v>
      </c>
      <c r="B1933" s="43"/>
      <c r="C1933" s="58">
        <v>258.62</v>
      </c>
      <c r="D1933" s="47">
        <f t="shared" si="40"/>
        <v>0</v>
      </c>
      <c r="E1933" s="52" t="s">
        <v>7525</v>
      </c>
      <c r="F1933" s="52" t="s">
        <v>7505</v>
      </c>
      <c r="G1933" s="52" t="s">
        <v>7526</v>
      </c>
      <c r="H1933" s="52" t="s">
        <v>7500</v>
      </c>
      <c r="I1933" s="53" t="s">
        <v>7501</v>
      </c>
      <c r="J1933" s="54" t="s">
        <v>7537</v>
      </c>
      <c r="K1933" s="55">
        <v>26</v>
      </c>
      <c r="L1933" s="53" t="s">
        <v>7534</v>
      </c>
    </row>
    <row r="1934" spans="1:12">
      <c r="A1934" s="51" t="s">
        <v>10035</v>
      </c>
      <c r="B1934" s="43"/>
      <c r="C1934" s="47">
        <v>95.94</v>
      </c>
      <c r="D1934" s="47">
        <f t="shared" si="40"/>
        <v>0</v>
      </c>
      <c r="E1934" s="52" t="s">
        <v>7832</v>
      </c>
      <c r="F1934" s="52" t="s">
        <v>7498</v>
      </c>
      <c r="G1934" s="52" t="s">
        <v>7793</v>
      </c>
      <c r="H1934" s="52" t="s">
        <v>7500</v>
      </c>
      <c r="I1934" s="53" t="s">
        <v>7501</v>
      </c>
      <c r="J1934" s="54" t="s">
        <v>7537</v>
      </c>
      <c r="K1934" s="55">
        <v>26</v>
      </c>
      <c r="L1934" s="53" t="s">
        <v>7534</v>
      </c>
    </row>
    <row r="1935" spans="1:12">
      <c r="A1935" s="45" t="s">
        <v>10036</v>
      </c>
      <c r="B1935" s="46"/>
      <c r="C1935" s="47">
        <v>37.47</v>
      </c>
      <c r="D1935" s="47">
        <f t="shared" si="40"/>
        <v>0</v>
      </c>
      <c r="E1935" s="48" t="s">
        <v>8186</v>
      </c>
      <c r="F1935" s="49" t="s">
        <v>7590</v>
      </c>
      <c r="G1935" s="49" t="s">
        <v>8187</v>
      </c>
      <c r="H1935" s="49" t="s">
        <v>7500</v>
      </c>
      <c r="I1935" s="50" t="s">
        <v>7501</v>
      </c>
      <c r="J1935" s="48" t="s">
        <v>7502</v>
      </c>
      <c r="K1935" s="50">
        <v>12</v>
      </c>
      <c r="L1935" s="50" t="s">
        <v>7502</v>
      </c>
    </row>
    <row r="1936" spans="1:12">
      <c r="A1936" s="45" t="s">
        <v>10037</v>
      </c>
      <c r="B1936" s="47"/>
      <c r="C1936" s="47">
        <v>11.97</v>
      </c>
      <c r="D1936" s="47">
        <f t="shared" si="40"/>
        <v>0</v>
      </c>
      <c r="E1936" s="48" t="s">
        <v>8186</v>
      </c>
      <c r="F1936" s="49" t="s">
        <v>7498</v>
      </c>
      <c r="G1936" s="49" t="s">
        <v>8187</v>
      </c>
      <c r="H1936" s="49" t="s">
        <v>7500</v>
      </c>
      <c r="I1936" s="50" t="s">
        <v>7501</v>
      </c>
      <c r="J1936" s="48" t="s">
        <v>7852</v>
      </c>
      <c r="K1936" s="50">
        <v>1</v>
      </c>
      <c r="L1936" s="50" t="str">
        <f>IF(J1936="Weekly","Weekly",IF(J1936="Biweekly","Weekly","Monthly"))</f>
        <v>Monthly</v>
      </c>
    </row>
    <row r="1937" spans="1:12">
      <c r="A1937" s="45" t="s">
        <v>10038</v>
      </c>
      <c r="B1937" s="47"/>
      <c r="C1937" s="47">
        <v>11.97</v>
      </c>
      <c r="D1937" s="47">
        <f t="shared" si="40"/>
        <v>0</v>
      </c>
      <c r="E1937" s="48" t="s">
        <v>8186</v>
      </c>
      <c r="F1937" s="49" t="s">
        <v>7590</v>
      </c>
      <c r="G1937" s="49" t="s">
        <v>8187</v>
      </c>
      <c r="H1937" s="49" t="s">
        <v>7500</v>
      </c>
      <c r="I1937" s="50" t="s">
        <v>7501</v>
      </c>
      <c r="J1937" s="48" t="s">
        <v>7852</v>
      </c>
      <c r="K1937" s="50">
        <v>1</v>
      </c>
      <c r="L1937" s="50" t="str">
        <f>IF(J1937="Weekly","Weekly",IF(J1937="Biweekly","Weekly","Monthly"))</f>
        <v>Monthly</v>
      </c>
    </row>
    <row r="1938" spans="1:12">
      <c r="A1938" s="45" t="s">
        <v>10039</v>
      </c>
      <c r="B1938" s="46"/>
      <c r="C1938" s="47">
        <v>34.799999999999997</v>
      </c>
      <c r="D1938" s="47">
        <f t="shared" si="40"/>
        <v>0</v>
      </c>
      <c r="E1938" s="48" t="s">
        <v>10040</v>
      </c>
      <c r="F1938" s="49" t="s">
        <v>7523</v>
      </c>
      <c r="G1938" s="49" t="s">
        <v>8111</v>
      </c>
      <c r="H1938" s="49" t="s">
        <v>7500</v>
      </c>
      <c r="I1938" s="50" t="s">
        <v>7501</v>
      </c>
      <c r="J1938" s="48" t="s">
        <v>7511</v>
      </c>
      <c r="K1938" s="50">
        <v>8</v>
      </c>
      <c r="L1938" s="50" t="s">
        <v>7502</v>
      </c>
    </row>
    <row r="1939" spans="1:12">
      <c r="A1939" s="51" t="s">
        <v>10041</v>
      </c>
      <c r="B1939" s="43"/>
      <c r="C1939" s="47">
        <v>320.67</v>
      </c>
      <c r="D1939" s="47">
        <f t="shared" si="40"/>
        <v>0</v>
      </c>
      <c r="E1939" s="52" t="s">
        <v>7525</v>
      </c>
      <c r="F1939" s="52" t="s">
        <v>7515</v>
      </c>
      <c r="G1939" s="52" t="s">
        <v>7526</v>
      </c>
      <c r="H1939" s="52" t="s">
        <v>7500</v>
      </c>
      <c r="I1939" s="53" t="s">
        <v>7630</v>
      </c>
      <c r="J1939" s="54" t="s">
        <v>7534</v>
      </c>
      <c r="K1939" s="55">
        <v>51</v>
      </c>
      <c r="L1939" s="53" t="s">
        <v>7534</v>
      </c>
    </row>
    <row r="1940" spans="1:12">
      <c r="A1940" s="45" t="s">
        <v>10042</v>
      </c>
      <c r="B1940" s="46"/>
      <c r="C1940" s="47">
        <v>159.31</v>
      </c>
      <c r="D1940" s="47">
        <f t="shared" si="40"/>
        <v>0</v>
      </c>
      <c r="E1940" s="48" t="s">
        <v>9782</v>
      </c>
      <c r="F1940" s="49" t="s">
        <v>7505</v>
      </c>
      <c r="G1940" s="49" t="s">
        <v>8069</v>
      </c>
      <c r="H1940" s="49" t="s">
        <v>8070</v>
      </c>
      <c r="I1940" s="50" t="s">
        <v>7501</v>
      </c>
      <c r="J1940" s="48" t="s">
        <v>7647</v>
      </c>
      <c r="K1940" s="50">
        <v>4</v>
      </c>
      <c r="L1940" s="50" t="s">
        <v>7502</v>
      </c>
    </row>
    <row r="1941" spans="1:12">
      <c r="A1941" s="45" t="s">
        <v>10043</v>
      </c>
      <c r="B1941" s="47"/>
      <c r="C1941" s="47">
        <v>49.78</v>
      </c>
      <c r="D1941" s="47">
        <f t="shared" si="40"/>
        <v>0</v>
      </c>
      <c r="E1941" s="48" t="s">
        <v>9782</v>
      </c>
      <c r="F1941" s="49" t="s">
        <v>7505</v>
      </c>
      <c r="G1941" s="49" t="s">
        <v>8069</v>
      </c>
      <c r="H1941" s="49" t="s">
        <v>8070</v>
      </c>
      <c r="I1941" s="50" t="s">
        <v>7501</v>
      </c>
      <c r="J1941" s="48" t="s">
        <v>7647</v>
      </c>
      <c r="K1941" s="50">
        <v>1</v>
      </c>
      <c r="L1941" s="50" t="str">
        <f>IF(J1941="Weekly","Weekly",IF(J1941="Biweekly","Weekly","Monthly"))</f>
        <v>Monthly</v>
      </c>
    </row>
    <row r="1942" spans="1:12">
      <c r="A1942" s="45" t="s">
        <v>10044</v>
      </c>
      <c r="B1942" s="46"/>
      <c r="C1942" s="47">
        <v>89.61</v>
      </c>
      <c r="D1942" s="47">
        <f t="shared" si="40"/>
        <v>0</v>
      </c>
      <c r="E1942" s="48" t="s">
        <v>9782</v>
      </c>
      <c r="F1942" s="49" t="s">
        <v>7505</v>
      </c>
      <c r="G1942" s="49" t="s">
        <v>8069</v>
      </c>
      <c r="H1942" s="49" t="s">
        <v>8070</v>
      </c>
      <c r="I1942" s="50" t="s">
        <v>7501</v>
      </c>
      <c r="J1942" s="48" t="s">
        <v>7647</v>
      </c>
      <c r="K1942" s="50">
        <v>4</v>
      </c>
      <c r="L1942" s="50" t="s">
        <v>7502</v>
      </c>
    </row>
    <row r="1943" spans="1:12">
      <c r="A1943" s="45" t="s">
        <v>10045</v>
      </c>
      <c r="B1943" s="46"/>
      <c r="C1943" s="47">
        <v>69.7</v>
      </c>
      <c r="D1943" s="47">
        <f t="shared" si="40"/>
        <v>0</v>
      </c>
      <c r="E1943" s="48" t="s">
        <v>9782</v>
      </c>
      <c r="F1943" s="49" t="s">
        <v>7505</v>
      </c>
      <c r="G1943" s="49" t="s">
        <v>8069</v>
      </c>
      <c r="H1943" s="49" t="s">
        <v>8070</v>
      </c>
      <c r="I1943" s="50" t="s">
        <v>7501</v>
      </c>
      <c r="J1943" s="48" t="s">
        <v>7647</v>
      </c>
      <c r="K1943" s="50">
        <v>4</v>
      </c>
      <c r="L1943" s="50" t="s">
        <v>7502</v>
      </c>
    </row>
    <row r="1944" spans="1:12">
      <c r="A1944" s="56" t="s">
        <v>10046</v>
      </c>
      <c r="B1944" s="43"/>
      <c r="C1944" s="58">
        <v>243.95</v>
      </c>
      <c r="D1944" s="47">
        <f t="shared" si="40"/>
        <v>0</v>
      </c>
      <c r="E1944" s="67" t="s">
        <v>10047</v>
      </c>
      <c r="F1944" s="68" t="s">
        <v>7940</v>
      </c>
      <c r="G1944" s="68" t="s">
        <v>8069</v>
      </c>
      <c r="H1944" s="68" t="s">
        <v>8070</v>
      </c>
      <c r="I1944" s="69" t="s">
        <v>7501</v>
      </c>
      <c r="J1944" s="67" t="s">
        <v>7511</v>
      </c>
      <c r="K1944" s="70">
        <v>6</v>
      </c>
      <c r="L1944" s="71" t="s">
        <v>7502</v>
      </c>
    </row>
    <row r="1945" spans="1:12">
      <c r="A1945" s="45" t="s">
        <v>10048</v>
      </c>
      <c r="B1945" s="46"/>
      <c r="C1945" s="47">
        <v>67.819999999999993</v>
      </c>
      <c r="D1945" s="47">
        <f t="shared" si="40"/>
        <v>0</v>
      </c>
      <c r="E1945" s="48" t="s">
        <v>7859</v>
      </c>
      <c r="F1945" s="49" t="s">
        <v>7513</v>
      </c>
      <c r="G1945" s="49" t="s">
        <v>7860</v>
      </c>
      <c r="H1945" s="49" t="s">
        <v>7821</v>
      </c>
      <c r="I1945" s="50" t="s">
        <v>7501</v>
      </c>
      <c r="J1945" s="48" t="s">
        <v>7502</v>
      </c>
      <c r="K1945" s="50">
        <v>12</v>
      </c>
      <c r="L1945" s="50" t="s">
        <v>7502</v>
      </c>
    </row>
    <row r="1946" spans="1:12">
      <c r="A1946" s="45" t="s">
        <v>10049</v>
      </c>
      <c r="B1946" s="46"/>
      <c r="C1946" s="47">
        <v>65.790000000000006</v>
      </c>
      <c r="D1946" s="47">
        <f t="shared" si="40"/>
        <v>0</v>
      </c>
      <c r="E1946" s="48" t="s">
        <v>8922</v>
      </c>
      <c r="F1946" s="49" t="s">
        <v>7498</v>
      </c>
      <c r="G1946" s="49" t="s">
        <v>7960</v>
      </c>
      <c r="H1946" s="49" t="s">
        <v>7821</v>
      </c>
      <c r="I1946" s="50" t="s">
        <v>7501</v>
      </c>
      <c r="J1946" s="48" t="s">
        <v>7502</v>
      </c>
      <c r="K1946" s="50">
        <v>15</v>
      </c>
      <c r="L1946" s="50" t="s">
        <v>7502</v>
      </c>
    </row>
    <row r="1947" spans="1:12">
      <c r="A1947" s="45" t="s">
        <v>10050</v>
      </c>
      <c r="B1947" s="46"/>
      <c r="C1947" s="47">
        <v>637.25</v>
      </c>
      <c r="D1947" s="47">
        <f t="shared" si="40"/>
        <v>0</v>
      </c>
      <c r="E1947" s="48" t="s">
        <v>9782</v>
      </c>
      <c r="F1947" s="49" t="s">
        <v>7539</v>
      </c>
      <c r="G1947" s="49" t="s">
        <v>8069</v>
      </c>
      <c r="H1947" s="49" t="s">
        <v>8070</v>
      </c>
      <c r="I1947" s="50" t="s">
        <v>7501</v>
      </c>
      <c r="J1947" s="48" t="s">
        <v>7534</v>
      </c>
      <c r="K1947" s="50">
        <v>48</v>
      </c>
      <c r="L1947" s="50" t="s">
        <v>7534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activeCell="H16" sqref="H16"/>
    </sheetView>
  </sheetViews>
  <sheetFormatPr defaultRowHeight="15"/>
  <cols>
    <col min="1" max="1" width="19.140625" style="40" bestFit="1" customWidth="1"/>
    <col min="2" max="2" width="11.5703125" style="40" bestFit="1" customWidth="1"/>
    <col min="3" max="3" width="22.140625" style="40" bestFit="1" customWidth="1"/>
    <col min="4" max="4" width="17.42578125" style="40" customWidth="1"/>
    <col min="5" max="5" width="3.5703125" style="40" bestFit="1" customWidth="1"/>
    <col min="6" max="6" width="6" style="40" bestFit="1" customWidth="1"/>
    <col min="7" max="11" width="9.140625" style="40" customWidth="1"/>
    <col min="12" max="12" width="9.140625" style="41" customWidth="1"/>
  </cols>
  <sheetData>
    <row r="1" spans="1:12" s="24" customFormat="1" ht="12.75">
      <c r="A1" s="37" t="s">
        <v>7447</v>
      </c>
      <c r="B1" s="37" t="s">
        <v>7448</v>
      </c>
      <c r="C1" s="37" t="s">
        <v>7449</v>
      </c>
      <c r="D1" s="37" t="s">
        <v>7450</v>
      </c>
      <c r="E1" s="37" t="s">
        <v>7451</v>
      </c>
      <c r="F1" s="37" t="s">
        <v>7452</v>
      </c>
      <c r="G1" s="38"/>
      <c r="H1" s="38"/>
      <c r="I1" s="38"/>
      <c r="J1" s="38"/>
      <c r="K1" s="38"/>
      <c r="L1" s="33"/>
    </row>
    <row r="2" spans="1:12">
      <c r="A2" s="39" t="s">
        <v>7453</v>
      </c>
      <c r="B2" s="39" t="s">
        <v>7454</v>
      </c>
      <c r="C2" s="39" t="s">
        <v>7455</v>
      </c>
      <c r="D2" s="39" t="s">
        <v>7456</v>
      </c>
      <c r="E2" s="39" t="s">
        <v>7457</v>
      </c>
      <c r="F2" s="39">
        <v>24401</v>
      </c>
    </row>
    <row r="3" spans="1:12">
      <c r="A3" s="39" t="s">
        <v>7458</v>
      </c>
      <c r="B3" s="39" t="s">
        <v>7459</v>
      </c>
      <c r="C3" s="39" t="s">
        <v>7460</v>
      </c>
      <c r="D3" s="39" t="s">
        <v>7456</v>
      </c>
      <c r="E3" s="39" t="s">
        <v>7457</v>
      </c>
      <c r="F3" s="39">
        <v>24401</v>
      </c>
    </row>
    <row r="4" spans="1:12">
      <c r="A4" s="39" t="s">
        <v>7461</v>
      </c>
      <c r="B4" s="39" t="s">
        <v>7462</v>
      </c>
      <c r="C4" s="39" t="s">
        <v>7463</v>
      </c>
      <c r="D4" s="39" t="s">
        <v>7456</v>
      </c>
      <c r="E4" s="39" t="s">
        <v>7457</v>
      </c>
      <c r="F4" s="39">
        <v>24401</v>
      </c>
    </row>
    <row r="5" spans="1:12">
      <c r="A5" s="39" t="s">
        <v>7416</v>
      </c>
      <c r="B5" s="39" t="s">
        <v>7459</v>
      </c>
      <c r="C5" s="39" t="s">
        <v>7464</v>
      </c>
      <c r="D5" s="39" t="s">
        <v>7456</v>
      </c>
      <c r="E5" s="39" t="s">
        <v>7457</v>
      </c>
      <c r="F5" s="39">
        <v>24401</v>
      </c>
    </row>
    <row r="6" spans="1:12">
      <c r="A6" s="39" t="s">
        <v>7465</v>
      </c>
      <c r="B6" s="39" t="s">
        <v>7466</v>
      </c>
      <c r="C6" s="39" t="s">
        <v>7467</v>
      </c>
      <c r="D6" s="39" t="s">
        <v>7468</v>
      </c>
      <c r="E6" s="39" t="s">
        <v>7457</v>
      </c>
      <c r="F6" s="39">
        <v>24421</v>
      </c>
    </row>
    <row r="7" spans="1:12">
      <c r="A7" s="39" t="s">
        <v>7469</v>
      </c>
      <c r="B7" s="39" t="s">
        <v>7470</v>
      </c>
      <c r="C7" s="39" t="s">
        <v>7471</v>
      </c>
      <c r="D7" s="39" t="s">
        <v>7456</v>
      </c>
      <c r="E7" s="39" t="s">
        <v>7457</v>
      </c>
      <c r="F7" s="39">
        <v>24401</v>
      </c>
    </row>
    <row r="8" spans="1:12">
      <c r="A8" s="39" t="s">
        <v>7472</v>
      </c>
      <c r="B8" s="39" t="s">
        <v>7473</v>
      </c>
      <c r="C8" s="39" t="s">
        <v>7474</v>
      </c>
      <c r="D8" s="39" t="s">
        <v>7456</v>
      </c>
      <c r="E8" s="39" t="s">
        <v>7457</v>
      </c>
      <c r="F8" s="39">
        <v>24402</v>
      </c>
    </row>
    <row r="9" spans="1:12">
      <c r="A9" s="39" t="s">
        <v>7475</v>
      </c>
      <c r="B9" s="39" t="s">
        <v>7476</v>
      </c>
      <c r="C9" s="39" t="s">
        <v>7477</v>
      </c>
      <c r="D9" s="39" t="s">
        <v>7456</v>
      </c>
      <c r="E9" s="39" t="s">
        <v>7457</v>
      </c>
      <c r="F9" s="39">
        <v>24401</v>
      </c>
    </row>
    <row r="10" spans="1:12">
      <c r="A10" s="39" t="s">
        <v>7478</v>
      </c>
      <c r="B10" s="39" t="s">
        <v>7479</v>
      </c>
      <c r="C10" s="39" t="s">
        <v>7480</v>
      </c>
      <c r="D10" s="39" t="s">
        <v>7468</v>
      </c>
      <c r="E10" s="39" t="s">
        <v>7457</v>
      </c>
      <c r="F10" s="39">
        <v>24421</v>
      </c>
    </row>
    <row r="11" spans="1:12">
      <c r="A11" s="39" t="s">
        <v>7481</v>
      </c>
      <c r="B11" s="39" t="s">
        <v>7482</v>
      </c>
      <c r="C11" s="39" t="s">
        <v>7483</v>
      </c>
      <c r="D11" s="39" t="s">
        <v>7468</v>
      </c>
      <c r="E11" s="39" t="s">
        <v>7457</v>
      </c>
      <c r="F11" s="39">
        <v>24428</v>
      </c>
    </row>
    <row r="12" spans="1:12">
      <c r="A12" s="39" t="s">
        <v>7484</v>
      </c>
      <c r="B12" s="39" t="s">
        <v>7485</v>
      </c>
      <c r="C12" s="39" t="s">
        <v>7486</v>
      </c>
      <c r="D12" s="39" t="s">
        <v>7468</v>
      </c>
      <c r="E12" s="39" t="s">
        <v>7457</v>
      </c>
      <c r="F12" s="39">
        <v>24421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Print Practice</vt:lpstr>
      <vt:lpstr>Formulas</vt:lpstr>
      <vt:lpstr>Charts</vt:lpstr>
      <vt:lpstr>Pivot-Conditional</vt:lpstr>
      <vt:lpstr>Mailing List</vt:lpstr>
      <vt:lpstr>'Print Practice'!Print_Titles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Training2</dc:creator>
  <cp:lastModifiedBy>Library</cp:lastModifiedBy>
  <cp:lastPrinted>2019-02-15T14:49:45Z</cp:lastPrinted>
  <dcterms:created xsi:type="dcterms:W3CDTF">2010-11-15T17:10:33Z</dcterms:created>
  <dcterms:modified xsi:type="dcterms:W3CDTF">2019-02-15T15:25:05Z</dcterms:modified>
</cp:coreProperties>
</file>