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embeddings/oleObject1.bin" ContentType="application/vnd.openxmlformats-officedocument.oleObject"/>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embeddings/oleObject2.bin" ContentType="application/vnd.openxmlformats-officedocument.oleObject"/>
  <Override PartName="/xl/drawings/drawing22.xml" ContentType="application/vnd.openxmlformats-officedocument.drawing+xml"/>
  <Override PartName="/xl/embeddings/oleObject3.bin" ContentType="application/vnd.openxmlformats-officedocument.oleObject"/>
  <Override PartName="/xl/drawings/drawing23.xml" ContentType="application/vnd.openxmlformats-officedocument.drawing+xml"/>
  <Override PartName="/xl/embeddings/oleObject4.bin" ContentType="application/vnd.openxmlformats-officedocument.oleObject"/>
  <Override PartName="/xl/drawings/drawing24.xml" ContentType="application/vnd.openxmlformats-officedocument.drawing+xml"/>
  <Override PartName="/xl/embeddings/oleObject5.bin" ContentType="application/vnd.openxmlformats-officedocument.oleObject"/>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jkwal\Documents\Staunton VA\Functional Requirements\"/>
    </mc:Choice>
  </mc:AlternateContent>
  <xr:revisionPtr revIDLastSave="0" documentId="13_ncr:1_{60220565-3754-4FE9-89C7-B7D4D42C7B07}" xr6:coauthVersionLast="47" xr6:coauthVersionMax="47" xr10:uidLastSave="{00000000-0000-0000-0000-000000000000}"/>
  <bookViews>
    <workbookView xWindow="1590" yWindow="60" windowWidth="23940" windowHeight="15180" tabRatio="812" xr2:uid="{00000000-000D-0000-FFFF-FFFF00000000}"/>
  </bookViews>
  <sheets>
    <sheet name="Instructions" sheetId="13" r:id="rId1"/>
    <sheet name="Summary" sheetId="2" r:id="rId2"/>
    <sheet name="Premise Software - CAD" sheetId="1" r:id="rId3"/>
    <sheet name="Premise Software - Mobile" sheetId="4" r:id="rId4"/>
    <sheet name="Premise Software - LERMS" sheetId="11" r:id="rId5"/>
    <sheet name="Software - FRMS" sheetId="12" state="hidden" r:id="rId6"/>
    <sheet name="Premise Software - JMS" sheetId="20" state="hidden" r:id="rId7"/>
    <sheet name="Premise - Interfaces" sheetId="5" r:id="rId8"/>
    <sheet name="Interface - Opt" sheetId="6" state="hidden" r:id="rId9"/>
    <sheet name="Premise Hardware &amp; Software" sheetId="7" state="hidden" r:id="rId10"/>
    <sheet name="Premise - Support &amp; Maintenance" sheetId="25" r:id="rId11"/>
    <sheet name="Cloud - Software CAD " sheetId="15" r:id="rId12"/>
    <sheet name="Cloud - Mobile" sheetId="16" r:id="rId13"/>
    <sheet name="Cloud - LERMS" sheetId="17" r:id="rId14"/>
    <sheet name="Cloud-SaaS - FRMS" sheetId="22" state="hidden" r:id="rId15"/>
    <sheet name="Cloud - JMS" sheetId="21" state="hidden" r:id="rId16"/>
    <sheet name="Cloud - Interfaces" sheetId="18" r:id="rId17"/>
    <sheet name="Cloud-Hardware &amp; Software" sheetId="19" r:id="rId18"/>
    <sheet name="Sheet1" sheetId="26" state="hidden" r:id="rId19"/>
    <sheet name="Optional Costs" sheetId="27" r:id="rId20"/>
    <sheet name="Hourly Rates" sheetId="23" r:id="rId21"/>
    <sheet name="Premise System Software" sheetId="14" state="hidden" r:id="rId22"/>
    <sheet name="Hardware - Opt" sheetId="8" state="hidden" r:id="rId23"/>
    <sheet name="Maintenance - Req" sheetId="9" state="hidden" r:id="rId24"/>
    <sheet name="Maintenance - Opt" sheetId="10" state="hidden" r:id="rId25"/>
    <sheet name="Sheet3" sheetId="3" state="hidden" r:id="rId26"/>
  </sheets>
  <externalReferences>
    <externalReference r:id="rId27"/>
  </externalReferences>
  <definedNames>
    <definedName name="_ftn1" localSheetId="16">'Cloud - Interfaces'!#REF!</definedName>
    <definedName name="_ftn1" localSheetId="15">'Cloud - JMS'!#REF!</definedName>
    <definedName name="_ftn1" localSheetId="13">'Cloud - LERMS'!#REF!</definedName>
    <definedName name="_ftn1" localSheetId="12">'Cloud - Mobile'!#REF!</definedName>
    <definedName name="_ftn1" localSheetId="11">'Cloud - Software CAD '!#REF!</definedName>
    <definedName name="_ftn1" localSheetId="17">'Cloud-Hardware &amp; Software'!#REF!</definedName>
    <definedName name="_ftn1" localSheetId="14">'Cloud-SaaS - FRMS'!#REF!</definedName>
    <definedName name="_ftn1" localSheetId="22">'Hardware - Opt'!#REF!</definedName>
    <definedName name="_ftn1" localSheetId="8">'Interface - Opt'!#REF!</definedName>
    <definedName name="_ftn1" localSheetId="24">'Maintenance - Opt'!#REF!</definedName>
    <definedName name="_ftn1" localSheetId="23">'Maintenance - Req'!#REF!</definedName>
    <definedName name="_ftn1" localSheetId="7">'Premise - Interfaces'!#REF!</definedName>
    <definedName name="_ftn1" localSheetId="10">'Premise - Support &amp; Maintenance'!#REF!</definedName>
    <definedName name="_ftn1" localSheetId="9">'Premise Hardware &amp; Software'!#REF!</definedName>
    <definedName name="_ftn1" localSheetId="2">'Premise Software - CAD'!#REF!</definedName>
    <definedName name="_ftn1" localSheetId="6">'Premise Software - JMS'!#REF!</definedName>
    <definedName name="_ftn1" localSheetId="4">'Premise Software - LERMS'!#REF!</definedName>
    <definedName name="_ftn1" localSheetId="3">'Premise Software - Mobile'!#REF!</definedName>
    <definedName name="_ftn1" localSheetId="21">'Premise System Software'!#REF!</definedName>
    <definedName name="_ftn1" localSheetId="5">'Software - FRMS'!#REF!</definedName>
    <definedName name="_ftnref1" localSheetId="16">'Cloud - Interfaces'!$A$31</definedName>
    <definedName name="_ftnref1" localSheetId="15">'Cloud - JMS'!$A$22</definedName>
    <definedName name="_ftnref1" localSheetId="13">'Cloud - LERMS'!#REF!</definedName>
    <definedName name="_ftnref1" localSheetId="12">'Cloud - Mobile'!$A$23</definedName>
    <definedName name="_ftnref1" localSheetId="11">'Cloud - Software CAD '!$A$24</definedName>
    <definedName name="_ftnref1" localSheetId="17">'Cloud-Hardware &amp; Software'!$A$24</definedName>
    <definedName name="_ftnref1" localSheetId="14">'Cloud-SaaS - FRMS'!#REF!</definedName>
    <definedName name="_ftnref1" localSheetId="22">'Hardware - Opt'!$A$26</definedName>
    <definedName name="_ftnref1" localSheetId="8">'Interface - Opt'!$A$53</definedName>
    <definedName name="_ftnref1" localSheetId="24">'Maintenance - Opt'!$A$14</definedName>
    <definedName name="_ftnref1" localSheetId="23">'Maintenance - Req'!$A$14</definedName>
    <definedName name="_ftnref1" localSheetId="7">'Premise - Interfaces'!$A$45</definedName>
    <definedName name="_ftnref1" localSheetId="10">'Premise - Support &amp; Maintenance'!$A$15</definedName>
    <definedName name="_ftnref1" localSheetId="9">'Premise Hardware &amp; Software'!$A$26</definedName>
    <definedName name="_ftnref1" localSheetId="2">'Premise Software - CAD'!$A$23</definedName>
    <definedName name="_ftnref1" localSheetId="6">'Premise Software - JMS'!$A$23</definedName>
    <definedName name="_ftnref1" localSheetId="4">'Premise Software - LERMS'!$A$23</definedName>
    <definedName name="_ftnref1" localSheetId="3">'Premise Software - Mobile'!$A$23</definedName>
    <definedName name="_ftnref1" localSheetId="21">'Premise System Software'!$A$23</definedName>
    <definedName name="_ftnref1" localSheetId="5">'Software - FRMS'!#REF!</definedName>
    <definedName name="Image">[1]Images!$B$6:$B$14</definedName>
    <definedName name="MDS">#REF!</definedName>
    <definedName name="_xlnm.Print_Titles" localSheetId="16">'Cloud - Interfaces'!$2:$4</definedName>
    <definedName name="_xlnm.Print_Titles" localSheetId="13">'Cloud - LERMS'!$2:$4</definedName>
    <definedName name="_xlnm.Print_Titles" localSheetId="12">'Cloud - Mobile'!$2:$4</definedName>
    <definedName name="_xlnm.Print_Titles" localSheetId="11">'Cloud - Software CAD '!$2:$4</definedName>
    <definedName name="_xlnm.Print_Titles" localSheetId="17">'Cloud-Hardware &amp; Software'!$2:$4</definedName>
    <definedName name="_xlnm.Print_Titles" localSheetId="19">'Optional Costs'!$2:$4</definedName>
    <definedName name="_xlnm.Print_Titles" localSheetId="7">'Premise - Interfaces'!$2:$4</definedName>
    <definedName name="_xlnm.Print_Titles" localSheetId="10">'Premise - Support &amp; Maintenance'!$2:$4</definedName>
    <definedName name="_xlnm.Print_Titles" localSheetId="2">'Premise Software - CAD'!$2:$4</definedName>
    <definedName name="_xlnm.Print_Titles" localSheetId="4">'Premise Software - LERMS'!$2:$4</definedName>
    <definedName name="_xlnm.Print_Titles" localSheetId="3">'Premise Software - Mobile'!$2:$4</definedName>
    <definedName name="Select_Code">'[1]SUPPORT DATA'!$AI$60</definedName>
    <definedName name="ShowImage">INDEX(Image,MATCH(Select_Code,StaffCode,0))</definedName>
    <definedName name="StaffCode">[1]Images!$A$6:$A$14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5" i="15"/>
  <c r="E25" i="1"/>
  <c r="E46" i="5"/>
  <c r="E44" i="5"/>
  <c r="E27" i="5"/>
  <c r="E26" i="5"/>
  <c r="E25" i="5"/>
  <c r="E24" i="5"/>
  <c r="E23" i="5"/>
  <c r="E22" i="5"/>
  <c r="E21" i="5"/>
  <c r="E20" i="5"/>
  <c r="E19" i="5"/>
  <c r="E18" i="5"/>
  <c r="E17" i="5"/>
  <c r="E16" i="5"/>
  <c r="E15" i="5"/>
  <c r="E14" i="5"/>
  <c r="E13" i="5"/>
  <c r="E12" i="5"/>
  <c r="E11" i="5"/>
  <c r="E10" i="5"/>
  <c r="E9" i="5"/>
  <c r="E8" i="5"/>
  <c r="E7" i="5"/>
  <c r="E6" i="5"/>
  <c r="E5" i="5"/>
  <c r="F6" i="19" l="1"/>
  <c r="G6" i="19" s="1"/>
  <c r="F45" i="17"/>
  <c r="G45" i="17" s="1"/>
  <c r="F43" i="17"/>
  <c r="G43" i="17" s="1"/>
  <c r="F42" i="17"/>
  <c r="G42" i="17" s="1"/>
  <c r="F40" i="17"/>
  <c r="G40" i="17" s="1"/>
  <c r="F38" i="17"/>
  <c r="G38" i="17" s="1"/>
  <c r="F37" i="17"/>
  <c r="G37" i="17" s="1"/>
  <c r="F35" i="17"/>
  <c r="G35" i="17" s="1"/>
  <c r="F34" i="17"/>
  <c r="G34" i="17" s="1"/>
  <c r="F33" i="17"/>
  <c r="G33" i="17" s="1"/>
  <c r="F32" i="17"/>
  <c r="G32" i="17" s="1"/>
  <c r="F31" i="17"/>
  <c r="G31" i="17" s="1"/>
  <c r="F30" i="17"/>
  <c r="G30" i="17" s="1"/>
  <c r="F29" i="17"/>
  <c r="G29" i="17" s="1"/>
  <c r="F28" i="17"/>
  <c r="G28" i="17" s="1"/>
  <c r="F27" i="17"/>
  <c r="G27" i="17" s="1"/>
  <c r="F26" i="17"/>
  <c r="G26" i="17" s="1"/>
  <c r="F25" i="17"/>
  <c r="G25" i="17" s="1"/>
  <c r="F24" i="17"/>
  <c r="G24" i="17" s="1"/>
  <c r="F23" i="17"/>
  <c r="G23" i="17" s="1"/>
  <c r="F22" i="17"/>
  <c r="G22" i="17" s="1"/>
  <c r="F21" i="17"/>
  <c r="G21" i="17" s="1"/>
  <c r="F20" i="17"/>
  <c r="G20" i="17" s="1"/>
  <c r="F19" i="17"/>
  <c r="G19" i="17" s="1"/>
  <c r="F18" i="17"/>
  <c r="G18" i="17" s="1"/>
  <c r="F17" i="17"/>
  <c r="G17" i="17" s="1"/>
  <c r="F16" i="17"/>
  <c r="G16" i="17" s="1"/>
  <c r="F15" i="17"/>
  <c r="G15" i="17" s="1"/>
  <c r="F14" i="17"/>
  <c r="G14" i="17" s="1"/>
  <c r="F13" i="17"/>
  <c r="G13" i="17" s="1"/>
  <c r="F12" i="17"/>
  <c r="G12" i="17" s="1"/>
  <c r="F11" i="17"/>
  <c r="G11" i="17" s="1"/>
  <c r="F10" i="17"/>
  <c r="G10" i="17" s="1"/>
  <c r="F9" i="17"/>
  <c r="G9" i="17" s="1"/>
  <c r="F8" i="17"/>
  <c r="G8" i="17" s="1"/>
  <c r="F7" i="17"/>
  <c r="G7" i="17" s="1"/>
  <c r="F6" i="17"/>
  <c r="G6" i="17" s="1"/>
  <c r="F5" i="17"/>
  <c r="G5" i="17" s="1"/>
  <c r="G28" i="16"/>
  <c r="G5" i="16"/>
  <c r="F52" i="5"/>
  <c r="E8" i="4"/>
  <c r="E35" i="11"/>
  <c r="E34" i="11"/>
  <c r="E33" i="11"/>
  <c r="E32" i="11"/>
  <c r="E31" i="11"/>
  <c r="E30" i="11"/>
  <c r="F35" i="18" l="1"/>
  <c r="G35" i="18" s="1"/>
  <c r="E20" i="11"/>
  <c r="F23" i="18" l="1"/>
  <c r="G23" i="18" s="1"/>
  <c r="F16" i="18"/>
  <c r="G16" i="18" s="1"/>
  <c r="B40" i="2" l="1"/>
  <c r="B38" i="2"/>
  <c r="B37" i="2"/>
  <c r="B36" i="2"/>
  <c r="B35" i="2"/>
  <c r="B34" i="2"/>
  <c r="B33" i="2"/>
  <c r="B32" i="2"/>
  <c r="B31" i="2"/>
  <c r="B30" i="2"/>
  <c r="F7" i="15"/>
  <c r="G7" i="15" s="1"/>
  <c r="F6" i="15"/>
  <c r="G6" i="15" s="1"/>
  <c r="E32" i="27" l="1"/>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F19" i="19"/>
  <c r="G19" i="19" s="1"/>
  <c r="D41" i="18"/>
  <c r="D38" i="16"/>
  <c r="E17" i="7"/>
  <c r="E7" i="7"/>
  <c r="D32" i="27" l="1"/>
  <c r="B25" i="2" l="1"/>
  <c r="B24" i="2"/>
  <c r="B23" i="2"/>
  <c r="B22" i="2"/>
  <c r="B21" i="2"/>
  <c r="B20" i="2"/>
  <c r="B19" i="2"/>
  <c r="B18" i="2"/>
  <c r="B17" i="2"/>
  <c r="D41" i="19"/>
  <c r="F29" i="19"/>
  <c r="G29" i="19" s="1"/>
  <c r="F23" i="19"/>
  <c r="G23" i="19" s="1"/>
  <c r="F17" i="19"/>
  <c r="G17" i="19" s="1"/>
  <c r="F14" i="19"/>
  <c r="G14" i="19" s="1"/>
  <c r="F13" i="19"/>
  <c r="G13" i="19" s="1"/>
  <c r="F5" i="19"/>
  <c r="G5" i="19" s="1"/>
  <c r="F30" i="18"/>
  <c r="G30" i="18" s="1"/>
  <c r="F27" i="18"/>
  <c r="G27" i="18" s="1"/>
  <c r="F26" i="18"/>
  <c r="G26" i="18" s="1"/>
  <c r="F25" i="18"/>
  <c r="G25" i="18" s="1"/>
  <c r="F24" i="18"/>
  <c r="G24" i="18" s="1"/>
  <c r="F22" i="18"/>
  <c r="G22" i="18" s="1"/>
  <c r="F21" i="18"/>
  <c r="G21" i="18" s="1"/>
  <c r="F20" i="18"/>
  <c r="G20" i="18" s="1"/>
  <c r="F19" i="18"/>
  <c r="G19" i="18" s="1"/>
  <c r="F18" i="18"/>
  <c r="G18" i="18" s="1"/>
  <c r="F17" i="18"/>
  <c r="G17" i="18" s="1"/>
  <c r="F15" i="18"/>
  <c r="G15" i="18" s="1"/>
  <c r="F14" i="18"/>
  <c r="G14" i="18" s="1"/>
  <c r="F13" i="18"/>
  <c r="G13" i="18" s="1"/>
  <c r="F12" i="18"/>
  <c r="G12" i="18" s="1"/>
  <c r="F11" i="18"/>
  <c r="G11" i="18" s="1"/>
  <c r="F10" i="18"/>
  <c r="G10" i="18" s="1"/>
  <c r="F9" i="18"/>
  <c r="G9" i="18" s="1"/>
  <c r="F8" i="18"/>
  <c r="G8" i="18" s="1"/>
  <c r="F7" i="18"/>
  <c r="G7" i="18" s="1"/>
  <c r="F6" i="18"/>
  <c r="G6" i="18" s="1"/>
  <c r="F5" i="18"/>
  <c r="G5" i="18" s="1"/>
  <c r="D48" i="21"/>
  <c r="F40" i="21"/>
  <c r="F35" i="21"/>
  <c r="F30" i="21"/>
  <c r="F28" i="21"/>
  <c r="F27" i="21"/>
  <c r="F25" i="21"/>
  <c r="F24" i="21"/>
  <c r="F23" i="21"/>
  <c r="F22" i="21"/>
  <c r="F21" i="21"/>
  <c r="F20" i="21"/>
  <c r="F19" i="21"/>
  <c r="F18" i="21"/>
  <c r="F17" i="21"/>
  <c r="F16" i="21"/>
  <c r="F15" i="21"/>
  <c r="F14" i="21"/>
  <c r="F13" i="21"/>
  <c r="F12" i="21"/>
  <c r="F11" i="21"/>
  <c r="F10" i="21"/>
  <c r="F9" i="21"/>
  <c r="F8" i="21"/>
  <c r="F7" i="21"/>
  <c r="F6" i="21"/>
  <c r="F5" i="21"/>
  <c r="D60" i="17"/>
  <c r="F28" i="16"/>
  <c r="F22" i="16"/>
  <c r="G22" i="16" s="1"/>
  <c r="F18" i="16"/>
  <c r="G18" i="16" s="1"/>
  <c r="F16" i="16"/>
  <c r="G16" i="16" s="1"/>
  <c r="F14" i="16"/>
  <c r="G14" i="16" s="1"/>
  <c r="F13" i="16"/>
  <c r="G13" i="16" s="1"/>
  <c r="F11" i="16"/>
  <c r="G11" i="16" s="1"/>
  <c r="F10" i="16"/>
  <c r="G10" i="16" s="1"/>
  <c r="F9" i="16"/>
  <c r="G9" i="16" s="1"/>
  <c r="F8" i="16"/>
  <c r="G8" i="16" s="1"/>
  <c r="F7" i="16"/>
  <c r="G7" i="16" s="1"/>
  <c r="F6" i="16"/>
  <c r="G6" i="16" s="1"/>
  <c r="F23" i="15"/>
  <c r="G23" i="15" s="1"/>
  <c r="F21" i="15"/>
  <c r="G21" i="15" s="1"/>
  <c r="F18" i="15"/>
  <c r="G18" i="15" s="1"/>
  <c r="F17" i="15"/>
  <c r="G17" i="15" s="1"/>
  <c r="F16" i="15"/>
  <c r="G16" i="15" s="1"/>
  <c r="F14" i="15"/>
  <c r="G14" i="15" s="1"/>
  <c r="F12" i="15"/>
  <c r="G12" i="15" s="1"/>
  <c r="F11" i="15"/>
  <c r="G11" i="15" s="1"/>
  <c r="F10" i="15"/>
  <c r="G10" i="15" s="1"/>
  <c r="G5" i="15"/>
  <c r="D31" i="15"/>
  <c r="F41" i="19" l="1"/>
  <c r="F48" i="21"/>
  <c r="F60" i="17"/>
  <c r="F41" i="18"/>
  <c r="G38" i="16"/>
  <c r="E6" i="2" s="1"/>
  <c r="F38" i="16"/>
  <c r="F31" i="15"/>
  <c r="E31" i="7" l="1"/>
  <c r="F43" i="7"/>
  <c r="E25" i="7"/>
  <c r="E19" i="7"/>
  <c r="E15" i="7"/>
  <c r="E14" i="7"/>
  <c r="E12" i="7"/>
  <c r="E11" i="7"/>
  <c r="E10" i="7"/>
  <c r="E9" i="7"/>
  <c r="E8" i="7"/>
  <c r="E6" i="7"/>
  <c r="E5" i="7"/>
  <c r="E27" i="20"/>
  <c r="F54" i="20"/>
  <c r="E43" i="20"/>
  <c r="E37" i="20"/>
  <c r="E35" i="20"/>
  <c r="E34" i="20"/>
  <c r="E32" i="20"/>
  <c r="E30" i="20"/>
  <c r="E29" i="20"/>
  <c r="E26" i="20"/>
  <c r="E25" i="20"/>
  <c r="E24" i="20"/>
  <c r="E23" i="20"/>
  <c r="E22" i="20"/>
  <c r="E21" i="20"/>
  <c r="E20" i="20"/>
  <c r="E19" i="20"/>
  <c r="E18" i="20"/>
  <c r="E17" i="20"/>
  <c r="E16" i="20"/>
  <c r="E15" i="20"/>
  <c r="E14" i="20"/>
  <c r="E13" i="20"/>
  <c r="E12" i="20"/>
  <c r="E11" i="20"/>
  <c r="E10" i="20"/>
  <c r="E9" i="20"/>
  <c r="E8" i="20"/>
  <c r="E7" i="20"/>
  <c r="E6" i="20"/>
  <c r="E5" i="20"/>
  <c r="E48" i="11"/>
  <c r="E45" i="11"/>
  <c r="E43" i="11"/>
  <c r="E42" i="11"/>
  <c r="E40" i="11"/>
  <c r="E38" i="11"/>
  <c r="E37" i="11"/>
  <c r="E29" i="11"/>
  <c r="E28" i="11"/>
  <c r="E27" i="11"/>
  <c r="E26" i="11"/>
  <c r="E25" i="11"/>
  <c r="E24" i="11"/>
  <c r="E23" i="11"/>
  <c r="E22" i="11"/>
  <c r="E21" i="11"/>
  <c r="E19" i="11"/>
  <c r="E18" i="11"/>
  <c r="E17" i="11"/>
  <c r="E16" i="11"/>
  <c r="E15" i="11"/>
  <c r="E14" i="11"/>
  <c r="E13" i="11"/>
  <c r="E12" i="11"/>
  <c r="E11" i="11"/>
  <c r="E10" i="11"/>
  <c r="E9" i="11"/>
  <c r="E8" i="11"/>
  <c r="E7" i="11"/>
  <c r="E6" i="11"/>
  <c r="E5" i="11"/>
  <c r="E25" i="4"/>
  <c r="E22" i="4"/>
  <c r="E18" i="4"/>
  <c r="E16" i="4"/>
  <c r="E14" i="4"/>
  <c r="E13" i="4"/>
  <c r="E11" i="4"/>
  <c r="E10" i="4"/>
  <c r="E9" i="4"/>
  <c r="E7" i="4"/>
  <c r="E6" i="4"/>
  <c r="E22" i="1"/>
  <c r="E20" i="1"/>
  <c r="E17" i="1"/>
  <c r="E16" i="1"/>
  <c r="E15" i="1"/>
  <c r="E13" i="1"/>
  <c r="E11" i="1"/>
  <c r="E10" i="1"/>
  <c r="E9" i="1"/>
  <c r="E7" i="1"/>
  <c r="E6" i="1"/>
  <c r="E5" i="1"/>
  <c r="F55" i="11" l="1"/>
  <c r="E52" i="5"/>
  <c r="B9" i="2" s="1"/>
  <c r="E55" i="11"/>
  <c r="B7" i="2" s="1"/>
  <c r="E43" i="7"/>
  <c r="E54" i="20"/>
  <c r="B10" i="2" l="1"/>
  <c r="E5" i="4"/>
  <c r="F32" i="1"/>
  <c r="E5" i="25" s="1"/>
  <c r="E35" i="4" l="1"/>
  <c r="B6" i="2" s="1"/>
  <c r="F35" i="4"/>
  <c r="B16" i="2" s="1"/>
  <c r="E24" i="25" l="1"/>
  <c r="B29" i="2"/>
  <c r="B41" i="2" s="1"/>
  <c r="B11" i="2"/>
  <c r="E32" i="1"/>
  <c r="B5" i="2" s="1"/>
  <c r="E18" i="22"/>
  <c r="E17" i="22"/>
  <c r="E16" i="22"/>
  <c r="E15" i="22"/>
  <c r="E14" i="22"/>
  <c r="E13" i="22"/>
  <c r="E12" i="22"/>
  <c r="E11" i="22"/>
  <c r="E10" i="22"/>
  <c r="E9" i="22"/>
  <c r="E8" i="22"/>
  <c r="E7" i="22"/>
  <c r="E6" i="22"/>
  <c r="E5" i="22"/>
  <c r="E4" i="22"/>
  <c r="G48" i="21" l="1"/>
  <c r="G60" i="17" l="1"/>
  <c r="E7" i="2" s="1"/>
  <c r="G41" i="19"/>
  <c r="E10" i="2" s="1"/>
  <c r="G41" i="18"/>
  <c r="E9" i="2" s="1"/>
  <c r="G31" i="15" l="1"/>
  <c r="E5" i="2" s="1"/>
  <c r="E12" i="2" l="1"/>
  <c r="E16" i="2" s="1"/>
  <c r="E26" i="2" s="1"/>
  <c r="B15" i="2" l="1"/>
  <c r="B26" i="2" s="1"/>
  <c r="B1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tc={772C5E18-B6BF-428D-AF10-80C4EB685648}</author>
  </authors>
  <commentList>
    <comment ref="A33" authorId="0" shapeId="0" xr:uid="{772C5E18-B6BF-428D-AF10-80C4EB685648}">
      <text>
        <t xml:space="preserve">[Threaded comment]
Your version of Excel allows you to read this threaded comment; however, any edits to it will get removed if the file is opened in a newer version of Excel. Learn more: https://go.microsoft.com/fwlink/?linkid=870924
Comment:
    What is this? </t>
      </text>
    </comment>
  </commentList>
</comments>
</file>

<file path=xl/sharedStrings.xml><?xml version="1.0" encoding="utf-8"?>
<sst xmlns="http://schemas.openxmlformats.org/spreadsheetml/2006/main" count="1238" uniqueCount="352">
  <si>
    <t>On-Premises Solution</t>
  </si>
  <si>
    <t>Cloud/SaaS Soluton</t>
  </si>
  <si>
    <t>Cost Proposal Summary Pricing</t>
  </si>
  <si>
    <t>Category</t>
  </si>
  <si>
    <t>Price</t>
  </si>
  <si>
    <t>Software - CAD</t>
  </si>
  <si>
    <t>Software - Mobile</t>
  </si>
  <si>
    <t>Software - LERMS</t>
  </si>
  <si>
    <t>CAD Interfaces</t>
  </si>
  <si>
    <t>Hardware and System Software</t>
  </si>
  <si>
    <t xml:space="preserve">Support and Maintenance (Year 1) </t>
  </si>
  <si>
    <t>Total</t>
  </si>
  <si>
    <t>Year 1 - Implementation</t>
  </si>
  <si>
    <t>1st Year Maintenance 24x7 Maximum 4 Hour Response</t>
  </si>
  <si>
    <t>1st Year Implementation and Subscription</t>
  </si>
  <si>
    <t>2nd Year Maintenance 24x7 Maximum 4 Hour Response</t>
  </si>
  <si>
    <t>2nd Year Recurring Costs (Subscription)</t>
  </si>
  <si>
    <t>3rd Year Maintenance 24x7 Maximum 4 Hour Response</t>
  </si>
  <si>
    <t>3rd Year Recurring Costs (Subscription)</t>
  </si>
  <si>
    <t>4th Year Maintenance 24x7 Maximum 4 Hour Response</t>
  </si>
  <si>
    <t>4th Year Recurring Costs (Subscription)</t>
  </si>
  <si>
    <t>5th Year Maintenance 24x7 Maximum 4 Hour Response</t>
  </si>
  <si>
    <t>5th Year Recurring Costs (Subscription)</t>
  </si>
  <si>
    <t>6th Year Maintenance 24x7 Maximum 4 Hour Response</t>
  </si>
  <si>
    <t>6th Year Recurring Costs (Subscription)</t>
  </si>
  <si>
    <t>7th Year Maintenance 24x7 Maximum 4 Hour Response</t>
  </si>
  <si>
    <t>7th Year Recurring Costs (Subscription)</t>
  </si>
  <si>
    <t>8th Year Maintenance 24x7 Maximum 4 Hour Response</t>
  </si>
  <si>
    <t>8th Year Recurring Costs (Subscription)</t>
  </si>
  <si>
    <t>9th Year Maintenance 24x7 Maximum 4 Hour Response</t>
  </si>
  <si>
    <t>9th Year Recurring Costs (Subscription)</t>
  </si>
  <si>
    <t>10th Year Maintenance 24x7 Maximum 4 Hour Response</t>
  </si>
  <si>
    <t>10th Year Recurring Costs (Subscription)</t>
  </si>
  <si>
    <t>Hardware Support and Maintenance</t>
  </si>
  <si>
    <t xml:space="preserve">1st Year Hardware Support and Maintenance </t>
  </si>
  <si>
    <t xml:space="preserve">2nd Year Hardware Support and Maintenance </t>
  </si>
  <si>
    <t xml:space="preserve">3rd Year Hardware Support and Maintenance </t>
  </si>
  <si>
    <t xml:space="preserve">4th Year Hardware Support and Maintenance </t>
  </si>
  <si>
    <t xml:space="preserve">5th Year Hardware Support and Maintenance </t>
  </si>
  <si>
    <t xml:space="preserve">6th Year Hardware Support and Maintenance </t>
  </si>
  <si>
    <t xml:space="preserve">7th Year Hardware Support and Maintenance </t>
  </si>
  <si>
    <t xml:space="preserve">8th Year Hardware Support and Maintenance </t>
  </si>
  <si>
    <t xml:space="preserve">9th Year Hardware Support and Maintenance </t>
  </si>
  <si>
    <t xml:space="preserve">10th Year Hardware Support and Maintenance </t>
  </si>
  <si>
    <t>Winchester, VA
Attachment B Cost Proposal Workbook</t>
  </si>
  <si>
    <t>PREMISE - REQUIRED SOFTWARE - CAD</t>
  </si>
  <si>
    <t>Offeror should complete each line item included in each individual pricing form.  If the cost for that line item is not included in their base system price and there is an additional cost to provide it, a price should be submitted for that line item.  If the cost for that line item is included in their base system, then the Offeror should input ‘INCLUDED’. If the Offeror is not providing the functionality, module or interface for the listed line item then it should input ‘NOT INCLUDED’ to clearly indicate it is not being proposed.</t>
  </si>
  <si>
    <t>Module/Item Description</t>
  </si>
  <si>
    <r>
      <t xml:space="preserve">Quantity - Lot </t>
    </r>
    <r>
      <rPr>
        <b/>
        <sz val="8"/>
        <color theme="1"/>
        <rFont val="Arial Narrow"/>
        <family val="2"/>
      </rPr>
      <t>[1]</t>
    </r>
  </si>
  <si>
    <t>Unit of Measure</t>
  </si>
  <si>
    <t>Unit Price</t>
  </si>
  <si>
    <t>Total Price</t>
  </si>
  <si>
    <t>Annual Support Costs</t>
  </si>
  <si>
    <t>Assumptions/Considerations</t>
  </si>
  <si>
    <r>
      <t xml:space="preserve">CAD Base Application Software - Lot </t>
    </r>
    <r>
      <rPr>
        <sz val="8"/>
        <color theme="1"/>
        <rFont val="Arial Narrow"/>
        <family val="2"/>
      </rPr>
      <t>[1]</t>
    </r>
  </si>
  <si>
    <t>ea</t>
  </si>
  <si>
    <t>CAD Base Mapping Software</t>
  </si>
  <si>
    <t>CAD Workstation Site License (optional)</t>
  </si>
  <si>
    <r>
      <t xml:space="preserve">System Administrator/File Maintenance Training (6 students) </t>
    </r>
    <r>
      <rPr>
        <sz val="8"/>
        <color rgb="FF000000"/>
        <rFont val="Arial Narrow"/>
        <family val="2"/>
      </rPr>
      <t>[3]</t>
    </r>
  </si>
  <si>
    <t>GIS/Mapping Training (6 students)</t>
  </si>
  <si>
    <t>CAD Data /Conversion Migration</t>
  </si>
  <si>
    <r>
      <t xml:space="preserve">CAD Software System Integration Services </t>
    </r>
    <r>
      <rPr>
        <sz val="8"/>
        <color rgb="FF000000"/>
        <rFont val="Arial Narrow"/>
        <family val="2"/>
      </rPr>
      <t>[4]</t>
    </r>
  </si>
  <si>
    <t>Additional Costs (Must Provide Description/Details)</t>
  </si>
  <si>
    <t>Subtotal</t>
  </si>
  <si>
    <t>1 = Lot Quantity: Contractor to determine and provide the quantity needed to achieve the desired functionality</t>
  </si>
  <si>
    <t>2 = If an individual module listed in the pricing sheet is not included in the base price, include the cost for that module; if the cost is included in the base package then indicate "included".</t>
  </si>
  <si>
    <t>3 = System Administration/File Maintenance includes all training classes needed for provisioning and configuation of the system.</t>
  </si>
  <si>
    <t>4= System Integration Services includes Vendor project management, installation, system assurance, travel, expenses, etc.</t>
  </si>
  <si>
    <t>\</t>
  </si>
  <si>
    <t>PREMISE - REQUIRED SOFTWARE - MOBILE</t>
  </si>
  <si>
    <r>
      <t xml:space="preserve">Base Mobile Application Software - Lot </t>
    </r>
    <r>
      <rPr>
        <sz val="8"/>
        <color theme="1"/>
        <rFont val="Arial Narrow"/>
        <family val="2"/>
      </rPr>
      <t>[1]</t>
    </r>
  </si>
  <si>
    <t>Mobile Data Server/Switch Application Software/Licenses</t>
  </si>
  <si>
    <t>Mobile Data Computer Site License</t>
  </si>
  <si>
    <r>
      <t xml:space="preserve">Mobile Software System Integration Services </t>
    </r>
    <r>
      <rPr>
        <sz val="8"/>
        <color rgb="FF000000"/>
        <rFont val="Arial Narrow"/>
        <family val="2"/>
      </rPr>
      <t>[4]</t>
    </r>
  </si>
  <si>
    <t>©</t>
  </si>
  <si>
    <t>PREMISE - REQUIRED SOFTWARE - LERMS</t>
  </si>
  <si>
    <t> </t>
  </si>
  <si>
    <t>Career Criminal</t>
  </si>
  <si>
    <t>Case Management</t>
  </si>
  <si>
    <t>Crime Analysis</t>
  </si>
  <si>
    <t>Crime Reporting</t>
  </si>
  <si>
    <t>Field Contact</t>
  </si>
  <si>
    <t>Incident Case Entry</t>
  </si>
  <si>
    <t>Intelligence and Tips</t>
  </si>
  <si>
    <t>Investigations</t>
  </si>
  <si>
    <t>Master Indices</t>
  </si>
  <si>
    <t>Narcotics</t>
  </si>
  <si>
    <t>Personnel and Training</t>
  </si>
  <si>
    <t>Records</t>
  </si>
  <si>
    <t>LERMS Administrator/Maintenance Positions</t>
  </si>
  <si>
    <t>LERMS Workstation Site License</t>
  </si>
  <si>
    <t>LERMS Data Conversion</t>
  </si>
  <si>
    <t>2 = If an individual module listed in the pricing sheet is not included in the base price, include the cost for that module; if the cost is included in the base package then indicate "Included".</t>
  </si>
  <si>
    <t>3 = System Integration Services includes Vendor project management, installation, travel, expenses, etc.</t>
  </si>
  <si>
    <t>Cities of Reno, Sparks and County of Washoe, NV</t>
  </si>
  <si>
    <t>SOFTWARE - FRMS</t>
  </si>
  <si>
    <t>Qty</t>
  </si>
  <si>
    <t>Fire RMS Base Application Software</t>
  </si>
  <si>
    <r>
      <t xml:space="preserve">Lot </t>
    </r>
    <r>
      <rPr>
        <sz val="8"/>
        <color theme="1"/>
        <rFont val="Arial Narrow"/>
        <family val="2"/>
      </rPr>
      <t>[1]</t>
    </r>
  </si>
  <si>
    <r>
      <t xml:space="preserve">Equipment Maintenance/Asset Tracking/Repair and Testing </t>
    </r>
    <r>
      <rPr>
        <sz val="8"/>
        <color theme="1"/>
        <rFont val="Arial Narrow"/>
        <family val="2"/>
      </rPr>
      <t>[2]</t>
    </r>
  </si>
  <si>
    <t>Fleet Maintenance</t>
  </si>
  <si>
    <t>Hydrants</t>
  </si>
  <si>
    <t>Inspections</t>
  </si>
  <si>
    <t>Master Location Index</t>
  </si>
  <si>
    <t>Master Name Index</t>
  </si>
  <si>
    <t>Master Vehicle Index</t>
  </si>
  <si>
    <t>NFIRS</t>
  </si>
  <si>
    <t>ePCR</t>
  </si>
  <si>
    <t>Permits</t>
  </si>
  <si>
    <t>Station Activity Log</t>
  </si>
  <si>
    <t>WebFRMS (Browser)</t>
  </si>
  <si>
    <t>FRMS Workstation Clients</t>
  </si>
  <si>
    <t>FRMS Administrator/Maintenance Positions</t>
  </si>
  <si>
    <t>FRMS Workstation Site License (Optional)</t>
  </si>
  <si>
    <t>Lot</t>
  </si>
  <si>
    <t>FRMS System Administrator/File Maintenance Training</t>
  </si>
  <si>
    <t>FRMS User Training</t>
  </si>
  <si>
    <r>
      <t xml:space="preserve">FRMS Software System Integration Services </t>
    </r>
    <r>
      <rPr>
        <sz val="8"/>
        <color theme="1"/>
        <rFont val="Arial Narrow"/>
        <family val="2"/>
      </rPr>
      <t>[3]</t>
    </r>
  </si>
  <si>
    <t>Additional Costs (Must Provide Details)</t>
  </si>
  <si>
    <t>2 = If an individual module listed in the pricing sheet is not inclluded in the base price, include the cost for that module; if the cost is included in the base package then indicate "Included".</t>
  </si>
  <si>
    <t>PREMISE - REQUIRED SOFTWARE - JMS</t>
  </si>
  <si>
    <t>JMS Base Application Software (50 positions, 200 Users)</t>
  </si>
  <si>
    <t>Bar Coding</t>
  </si>
  <si>
    <t>Booking</t>
  </si>
  <si>
    <t>Commissary</t>
  </si>
  <si>
    <t>Equipment Tracking</t>
  </si>
  <si>
    <t>Inmate Activity Log</t>
  </si>
  <si>
    <t>Inmate Classification</t>
  </si>
  <si>
    <t>Inmate Contacts</t>
  </si>
  <si>
    <t>Inmate Finance Management</t>
  </si>
  <si>
    <t>Inmate Grievance Tracking</t>
  </si>
  <si>
    <t>Inmate Housing</t>
  </si>
  <si>
    <t>Inmate Incident Tracking</t>
  </si>
  <si>
    <t>Inmate Movement Tracking</t>
  </si>
  <si>
    <t>Inmate Programs</t>
  </si>
  <si>
    <t>Inmate Property Tracking</t>
  </si>
  <si>
    <t>Inmate Scheduling and Tracking</t>
  </si>
  <si>
    <t>Master Name Record</t>
  </si>
  <si>
    <t>Officer Activity Log</t>
  </si>
  <si>
    <t>Personnel Activity and Scheduling</t>
  </si>
  <si>
    <t xml:space="preserve">Personnel Management </t>
  </si>
  <si>
    <t>WebJMS (300 Users, 100 Concurrent)</t>
  </si>
  <si>
    <t>JMS Workstation Clients (50 Positions, 200 Users)</t>
  </si>
  <si>
    <t>JMS Administrator/Maintenance Positions</t>
  </si>
  <si>
    <t>JMS Workstation Site License</t>
  </si>
  <si>
    <t>JMS System Administrator/File Maintenance Training</t>
  </si>
  <si>
    <t>JMS User Training</t>
  </si>
  <si>
    <t>JMS Data Conversion</t>
  </si>
  <si>
    <r>
      <t xml:space="preserve">JMS Software System Integration Services </t>
    </r>
    <r>
      <rPr>
        <sz val="8"/>
        <color rgb="FF000000"/>
        <rFont val="Arial Narrow"/>
        <family val="2"/>
      </rPr>
      <t>[3]</t>
    </r>
  </si>
  <si>
    <t xml:space="preserve">PREMISE - REQUIRED INTERFACES </t>
  </si>
  <si>
    <t>Item Description</t>
  </si>
  <si>
    <t>RapidSOS</t>
  </si>
  <si>
    <r>
      <t xml:space="preserve">Required CAD Interface Software System Integration Services </t>
    </r>
    <r>
      <rPr>
        <sz val="8"/>
        <color rgb="FF000000"/>
        <rFont val="Arial Narrow"/>
        <family val="2"/>
      </rPr>
      <t>[3]</t>
    </r>
  </si>
  <si>
    <t>2 = If an individual module listed in the pricing sheet is not included in the base price, include the cost for that module; if the cost is included in the base package then indicate "included"; if the Contractor can't provide the interface indicate "not included".</t>
  </si>
  <si>
    <t>3= System Integration Services includes Vendor project management, installation, system assurance, travel, expenses, etc.</t>
  </si>
  <si>
    <t xml:space="preserve">OPTIONAL INTERFACES </t>
  </si>
  <si>
    <t>Quantity</t>
  </si>
  <si>
    <t>Accident/Collision Reporting (Iyetek/AVRS)</t>
  </si>
  <si>
    <t>Active911 Messaging System</t>
  </si>
  <si>
    <t>Alarm Monitoring Station - APCO ASAP</t>
  </si>
  <si>
    <t>Alarm Tracking and Billing</t>
  </si>
  <si>
    <t>Auto Impound Application - NOBEL Systems</t>
  </si>
  <si>
    <t xml:space="preserve">Automatic License Plate Reader (ALPR) - Vigilant Solutions </t>
  </si>
  <si>
    <t>Bar Coding - Porter Lee Beast Property and Evidence</t>
  </si>
  <si>
    <t>Call Interrogator (Internal Question and Answer module)</t>
  </si>
  <si>
    <t>Court Management - Justice Systems Full Court Enterprise</t>
  </si>
  <si>
    <t>Court Case Management - Justice Systems Full Case</t>
  </si>
  <si>
    <t>Citizen Incident Reporting - Online Web Access</t>
  </si>
  <si>
    <t>Civil Process - DaPro Civility</t>
  </si>
  <si>
    <t>CRIMEMAPPING.COM - TriTech</t>
  </si>
  <si>
    <t>Crime Analysis Environment - IBM i2</t>
  </si>
  <si>
    <t>CrimeView - TriTech</t>
  </si>
  <si>
    <t>Dispatch Protocol - APCO 9-1-1 Adviser</t>
  </si>
  <si>
    <t>EOC Crisis Management Application</t>
  </si>
  <si>
    <t>ENS (Emergency Notifications System - Cloud Based</t>
  </si>
  <si>
    <t>ENS (Emergency Notification System) - ECN</t>
  </si>
  <si>
    <t>ENS (Emergency Notification System) - AirBus</t>
  </si>
  <si>
    <t>Gunfire/Gunshot Detection System</t>
  </si>
  <si>
    <t>Handheld Device Mobile App  (1,000 users &amp; 300 concurrent users)</t>
  </si>
  <si>
    <t>HazMat Interface</t>
  </si>
  <si>
    <t>Jail Management - OffenderTrak</t>
  </si>
  <si>
    <t xml:space="preserve">LeadsOnline Interface </t>
  </si>
  <si>
    <t>Logging Recorder - Nice</t>
  </si>
  <si>
    <t>Mugshot - OffenderTrak</t>
  </si>
  <si>
    <t>Notification System - One Call Now</t>
  </si>
  <si>
    <t>Notification System - IAMRESPONDING</t>
  </si>
  <si>
    <t>Notification System - FireTEXT</t>
  </si>
  <si>
    <t xml:space="preserve">Order of Protection Notification </t>
  </si>
  <si>
    <t>Pictometry - CAD clients</t>
  </si>
  <si>
    <t>Pictometry - Mobile clients</t>
  </si>
  <si>
    <t>Professional Standards Application - IAPRO</t>
  </si>
  <si>
    <t>Property and Evidence - Porter Lee Beast</t>
  </si>
  <si>
    <t>Property Room.com</t>
  </si>
  <si>
    <t>PulsePoint AED and Respond System</t>
  </si>
  <si>
    <t>Radio Console System - Motorola MCC7500 (Unit ID/Emergency Button)</t>
  </si>
  <si>
    <t>Radio Console System - Motorola MCC7500 (Tone Encoding)</t>
  </si>
  <si>
    <t>Radio System - Motorola Astro - (GPS Responder Location)</t>
  </si>
  <si>
    <t>Radio System - Motorola Astro - (Advanced Messaging, Query)</t>
  </si>
  <si>
    <t xml:space="preserve">Rip and Run </t>
  </si>
  <si>
    <t>Staffing - InTime</t>
  </si>
  <si>
    <t>Watch Systems OffenderWatch</t>
  </si>
  <si>
    <r>
      <t xml:space="preserve">Optional CAD Interface System Integration Services </t>
    </r>
    <r>
      <rPr>
        <sz val="8"/>
        <color rgb="FF000000"/>
        <rFont val="Arial Narrow"/>
        <family val="2"/>
      </rPr>
      <t>[3]</t>
    </r>
  </si>
  <si>
    <r>
      <t>Lot</t>
    </r>
    <r>
      <rPr>
        <sz val="8"/>
        <color theme="1"/>
        <rFont val="Arial Narrow"/>
        <family val="2"/>
      </rPr>
      <t xml:space="preserve"> [1]</t>
    </r>
  </si>
  <si>
    <t>PREMISE - HARDWARE - Needed for the REQUIRED SYSTEM SOFTWARE</t>
  </si>
  <si>
    <r>
      <t xml:space="preserve">CAD Servers - Lot </t>
    </r>
    <r>
      <rPr>
        <sz val="8"/>
        <color rgb="FF000000"/>
        <rFont val="Arial Narrow"/>
        <family val="2"/>
      </rPr>
      <t>[1]</t>
    </r>
  </si>
  <si>
    <t>LERMS Servers</t>
  </si>
  <si>
    <t>JMS Servers</t>
  </si>
  <si>
    <t>Mobile Server/Switch (Primary/Hot-Stand-by)</t>
  </si>
  <si>
    <t>SQL Server</t>
  </si>
  <si>
    <t>Hardware Operating System Software</t>
  </si>
  <si>
    <t>Hypervisor Solution</t>
  </si>
  <si>
    <t>Legacy Data/Report Database Hardware</t>
  </si>
  <si>
    <t>Network Switches/Routers</t>
  </si>
  <si>
    <t>Cabinets/Racks</t>
  </si>
  <si>
    <t>Data Storage (Cloud)</t>
  </si>
  <si>
    <t>Hardware needed for Interfaces (list appropriate interface)</t>
  </si>
  <si>
    <r>
      <t xml:space="preserve">Hardware System Integration Services - Required System Software </t>
    </r>
    <r>
      <rPr>
        <sz val="8"/>
        <color rgb="FF000000"/>
        <rFont val="Arial Narrow"/>
        <family val="2"/>
      </rPr>
      <t>[2]</t>
    </r>
  </si>
  <si>
    <t>2= System Integration Services includes Vendor project management, installation, system assurance, travel, expenses, etc.</t>
  </si>
  <si>
    <t>PREMISE -SYSTEM MAINTENANCE - Required System Software</t>
  </si>
  <si>
    <t xml:space="preserve">1st Year Maintenance 24x7 Maximum 4 Hour Response </t>
  </si>
  <si>
    <t>Additional Maintenance Costs (Must Provide Description/Details)</t>
  </si>
  <si>
    <t>CLOUD - REQUIRED SOFTWARE - CAD</t>
  </si>
  <si>
    <t>Non-Recurring Cost</t>
  </si>
  <si>
    <t>Unit Price Per Month</t>
  </si>
  <si>
    <t>Monthly Recurring Cost</t>
  </si>
  <si>
    <t>Annual Recurring Cost</t>
  </si>
  <si>
    <t>CLOUD - REQUIRED SOFTWARE - MOBILE</t>
  </si>
  <si>
    <t>CLOUD - SOFTWARE - LERMS</t>
  </si>
  <si>
    <t>FRMS Workstation Site License</t>
  </si>
  <si>
    <t>CLOUD - SOFTWARE - JMS</t>
  </si>
  <si>
    <t>JMS Base Application Software  (50 Positions, 200 Users)</t>
  </si>
  <si>
    <t xml:space="preserve">CLOUD - REQUIRED INTERFACES </t>
  </si>
  <si>
    <t>CLOUD - HARDWARE - Needed for the REQUIRED SYSTEM SOFTWARE</t>
  </si>
  <si>
    <t>Local Servers (Hardware needed on-site)</t>
  </si>
  <si>
    <t>Local System Software (Software needed for Hardware on-site)</t>
  </si>
  <si>
    <t>Hardware needed for Required System Software (list appropriate interface)</t>
  </si>
  <si>
    <t>Data Storage (Cloud) if proposing Premise with Cloud Data Storage</t>
  </si>
  <si>
    <t>Exhibit B - Pricing Proposal Forms (Cloud - Mobile Tab)</t>
  </si>
  <si>
    <t>Pinal County, FL</t>
  </si>
  <si>
    <t>Base Mobile Application Software - Lot [1]</t>
  </si>
  <si>
    <r>
      <t xml:space="preserve">Law Mobile Licenses </t>
    </r>
    <r>
      <rPr>
        <sz val="8"/>
        <color theme="1"/>
        <rFont val="Arial Narrow"/>
        <family val="2"/>
      </rPr>
      <t>[2]</t>
    </r>
    <r>
      <rPr>
        <sz val="11"/>
        <rFont val="Arial Narrow"/>
        <family val="2"/>
      </rPr>
      <t xml:space="preserve"> (</t>
    </r>
    <r>
      <rPr>
        <sz val="11"/>
        <color rgb="FFFF0000"/>
        <rFont val="Arial Narrow"/>
        <family val="2"/>
      </rPr>
      <t>360</t>
    </r>
    <r>
      <rPr>
        <sz val="11"/>
        <color theme="1"/>
        <rFont val="Arial Narrow"/>
        <family val="2"/>
      </rPr>
      <t xml:space="preserve"> clients, 1,300 users)</t>
    </r>
  </si>
  <si>
    <r>
      <t>Fire Mobile Licenses</t>
    </r>
    <r>
      <rPr>
        <sz val="11"/>
        <rFont val="Arial Narrow"/>
        <family val="2"/>
      </rPr>
      <t xml:space="preserve"> (</t>
    </r>
    <r>
      <rPr>
        <sz val="11"/>
        <color rgb="FFFF0000"/>
        <rFont val="Arial Narrow"/>
        <family val="2"/>
      </rPr>
      <t>160</t>
    </r>
    <r>
      <rPr>
        <sz val="11"/>
        <color theme="1"/>
        <rFont val="Arial Narrow"/>
        <family val="2"/>
      </rPr>
      <t xml:space="preserve"> clients, 550 users)</t>
    </r>
  </si>
  <si>
    <r>
      <t>Mobile Mapping Licenses (</t>
    </r>
    <r>
      <rPr>
        <sz val="11"/>
        <color rgb="FFFF0000"/>
        <rFont val="Arial Narrow"/>
        <family val="2"/>
      </rPr>
      <t>520</t>
    </r>
    <r>
      <rPr>
        <sz val="11"/>
        <color theme="1"/>
        <rFont val="Arial Narrow"/>
        <family val="2"/>
      </rPr>
      <t xml:space="preserve"> clients, 1,850 users)</t>
    </r>
  </si>
  <si>
    <r>
      <t>Law Mobile NCJIS/NCIC Licenses (</t>
    </r>
    <r>
      <rPr>
        <sz val="11"/>
        <color rgb="FFFF0000"/>
        <rFont val="Arial Narrow"/>
        <family val="2"/>
      </rPr>
      <t>360</t>
    </r>
    <r>
      <rPr>
        <sz val="11"/>
        <color rgb="FF000000"/>
        <rFont val="Arial Narrow"/>
        <family val="2"/>
      </rPr>
      <t xml:space="preserve"> clients, 1,300 users)</t>
    </r>
  </si>
  <si>
    <r>
      <t>AVL Mobile Licenses (</t>
    </r>
    <r>
      <rPr>
        <sz val="11"/>
        <color rgb="FFFF0000"/>
        <rFont val="Arial Narrow"/>
        <family val="2"/>
      </rPr>
      <t>520</t>
    </r>
    <r>
      <rPr>
        <sz val="11"/>
        <color rgb="FF000000"/>
        <rFont val="Arial Narrow"/>
        <family val="2"/>
      </rPr>
      <t xml:space="preserve"> clients, 1,850 users)</t>
    </r>
  </si>
  <si>
    <r>
      <t>Routing Mobile Licenses (</t>
    </r>
    <r>
      <rPr>
        <sz val="11"/>
        <color rgb="FFFF0000"/>
        <rFont val="Arial Narrow"/>
        <family val="2"/>
      </rPr>
      <t>520</t>
    </r>
    <r>
      <rPr>
        <sz val="11"/>
        <color theme="1"/>
        <rFont val="Arial Narrow"/>
        <family val="2"/>
      </rPr>
      <t xml:space="preserve"> clients, 1,850 users)</t>
    </r>
  </si>
  <si>
    <r>
      <t>Law Field Based Reporting (</t>
    </r>
    <r>
      <rPr>
        <sz val="11"/>
        <color rgb="FFFF0000"/>
        <rFont val="Arial Narrow"/>
        <family val="2"/>
      </rPr>
      <t>360</t>
    </r>
    <r>
      <rPr>
        <sz val="11"/>
        <color rgb="FF000000"/>
        <rFont val="Arial Narrow"/>
        <family val="2"/>
      </rPr>
      <t xml:space="preserve"> clients, 1,300 users)</t>
    </r>
  </si>
  <si>
    <t>Exhibit B - Pricing Proposal Forms (Premise Software - Mobile)</t>
  </si>
  <si>
    <r>
      <t xml:space="preserve">Law Mobile Licenses </t>
    </r>
    <r>
      <rPr>
        <sz val="8"/>
        <color theme="1"/>
        <rFont val="Arial Narrow"/>
        <family val="2"/>
      </rPr>
      <t>[2]</t>
    </r>
  </si>
  <si>
    <t>Fire Mobile Licenses</t>
  </si>
  <si>
    <t>Mobile Mapping Licenses</t>
  </si>
  <si>
    <t>Law Mobile NCJIS/NCIC Licenses</t>
  </si>
  <si>
    <t>AVL Mobile Licenses</t>
  </si>
  <si>
    <t>Routing Mobile Licenses</t>
  </si>
  <si>
    <t>Law Field Reporting</t>
  </si>
  <si>
    <t>Call Handling System - Optional Pricing</t>
  </si>
  <si>
    <r>
      <t>Quantity - Lot</t>
    </r>
    <r>
      <rPr>
        <b/>
        <sz val="11"/>
        <color rgb="FFFF0000"/>
        <rFont val="Arial Narrow"/>
        <family val="2"/>
      </rPr>
      <t xml:space="preserve"> </t>
    </r>
    <r>
      <rPr>
        <b/>
        <sz val="6"/>
        <color rgb="FFFF0000"/>
        <rFont val="Arial Narrow"/>
        <family val="2"/>
      </rPr>
      <t>[1]</t>
    </r>
  </si>
  <si>
    <t xml:space="preserve">The City requests the Offerors to provide recommendations on additional options not listed in the Cost Proposal Book or Functional Specifications which they feel would be beneficial to the project.  These can be provided in an ‘a la carte’ manner within this pricing sheet with the appropriate descriptions included in the proposal. </t>
  </si>
  <si>
    <t>Assumptions and Comments:</t>
  </si>
  <si>
    <t>Notes:</t>
  </si>
  <si>
    <r>
      <rPr>
        <i/>
        <sz val="10"/>
        <color rgb="FFFF0000"/>
        <rFont val="Arial Narrow"/>
        <family val="2"/>
      </rPr>
      <t>1</t>
    </r>
    <r>
      <rPr>
        <i/>
        <sz val="10"/>
        <color theme="1"/>
        <rFont val="Arial Narrow"/>
        <family val="2"/>
      </rPr>
      <t xml:space="preserve"> = Lot Quantity: Contractor to determine and provide the quantity needed to achieve the desired functionality</t>
    </r>
  </si>
  <si>
    <t>SYSTEM SOFTWARE - Needed for the REQUIRED SYSTEM SOFTWARE</t>
  </si>
  <si>
    <t xml:space="preserve">CAD Servers </t>
  </si>
  <si>
    <t>HARDWARE - Needed for the OPTIONAL SYSTEM SOFTWARE</t>
  </si>
  <si>
    <t>CAD Servers</t>
  </si>
  <si>
    <t>Mobile Server/Switch</t>
  </si>
  <si>
    <t>Hardware needed for Optional System Software (list appropriate interface)</t>
  </si>
  <si>
    <r>
      <t xml:space="preserve">Hardware System Integration Services - Optional System Software </t>
    </r>
    <r>
      <rPr>
        <sz val="8"/>
        <color rgb="FF000000"/>
        <rFont val="Arial Narrow"/>
        <family val="2"/>
      </rPr>
      <t>[2]</t>
    </r>
  </si>
  <si>
    <t>SYSTEM MAINTENANCE - Required System Software</t>
  </si>
  <si>
    <t>SYSTEM MAINTENANCE - Optional Modules and Interfaces</t>
  </si>
  <si>
    <t>*Cloud backup option?</t>
  </si>
  <si>
    <t xml:space="preserve"> </t>
  </si>
  <si>
    <t>4= NG911 and Priority Dispatch requires pricing for additional environments.</t>
  </si>
  <si>
    <t xml:space="preserve">NIBRS </t>
  </si>
  <si>
    <r>
      <t xml:space="preserve">Call Taker/Dispatcher </t>
    </r>
    <r>
      <rPr>
        <sz val="11"/>
        <color theme="1"/>
        <rFont val="Arial Narrow"/>
        <family val="2"/>
      </rPr>
      <t xml:space="preserve">User </t>
    </r>
    <r>
      <rPr>
        <sz val="11"/>
        <color rgb="FF000000"/>
        <rFont val="Arial Narrow"/>
        <family val="2"/>
      </rPr>
      <t>Training (15 students)</t>
    </r>
  </si>
  <si>
    <t>Law RMS Base Application Software (125 clients, 150 users)</t>
  </si>
  <si>
    <t>Cost Year 1</t>
  </si>
  <si>
    <t>Cost Year 2</t>
  </si>
  <si>
    <t>Cost Year 3</t>
  </si>
  <si>
    <t>Cost Year 4</t>
  </si>
  <si>
    <t>Cost Year 5</t>
  </si>
  <si>
    <r>
      <t xml:space="preserve">System Administrator - </t>
    </r>
    <r>
      <rPr>
        <sz val="11"/>
        <color rgb="FFC00000"/>
        <rFont val="Arial Narrow"/>
        <family val="2"/>
      </rPr>
      <t xml:space="preserve">Hours - </t>
    </r>
  </si>
  <si>
    <r>
      <t xml:space="preserve">Infrastructure/IT Technical Training - </t>
    </r>
    <r>
      <rPr>
        <sz val="11"/>
        <color rgb="FFC00000"/>
        <rFont val="Arial Narrow"/>
        <family val="2"/>
      </rPr>
      <t xml:space="preserve">Hours - </t>
    </r>
  </si>
  <si>
    <r>
      <t xml:space="preserve">System Configuration (CAD, RMS, Mobile, GIS) - </t>
    </r>
    <r>
      <rPr>
        <sz val="11"/>
        <color rgb="FFC00000"/>
        <rFont val="Arial Narrow"/>
        <family val="2"/>
      </rPr>
      <t>Hours -</t>
    </r>
    <r>
      <rPr>
        <sz val="11"/>
        <color theme="1"/>
        <rFont val="Arial Narrow"/>
        <family val="2"/>
      </rPr>
      <t xml:space="preserve"> </t>
    </r>
  </si>
  <si>
    <r>
      <t xml:space="preserve">CAD Training - </t>
    </r>
    <r>
      <rPr>
        <sz val="11"/>
        <color rgb="FFC00000"/>
        <rFont val="Arial Narrow"/>
        <family val="2"/>
      </rPr>
      <t xml:space="preserve">Hours - </t>
    </r>
  </si>
  <si>
    <r>
      <t xml:space="preserve">LERMS Training - </t>
    </r>
    <r>
      <rPr>
        <sz val="11"/>
        <color rgb="FFC00000"/>
        <rFont val="Arial Narrow"/>
        <family val="2"/>
      </rPr>
      <t xml:space="preserve">Hours - </t>
    </r>
  </si>
  <si>
    <r>
      <t xml:space="preserve">Mobile Data Training - </t>
    </r>
    <r>
      <rPr>
        <sz val="11"/>
        <color rgb="FFC00000"/>
        <rFont val="Arial Narrow"/>
        <family val="2"/>
      </rPr>
      <t xml:space="preserve">Hours - </t>
    </r>
  </si>
  <si>
    <r>
      <t xml:space="preserve">GIS Training - </t>
    </r>
    <r>
      <rPr>
        <sz val="11"/>
        <color rgb="FFC00000"/>
        <rFont val="Arial Narrow"/>
        <family val="2"/>
      </rPr>
      <t xml:space="preserve">Hours - </t>
    </r>
  </si>
  <si>
    <r>
      <t xml:space="preserve">Reporting Training - </t>
    </r>
    <r>
      <rPr>
        <sz val="11"/>
        <color rgb="FFC00000"/>
        <rFont val="Arial Narrow"/>
        <family val="2"/>
      </rPr>
      <t>Hours -</t>
    </r>
    <r>
      <rPr>
        <sz val="11"/>
        <color theme="1"/>
        <rFont val="Arial Narrow"/>
        <family val="2"/>
      </rPr>
      <t xml:space="preserve"> </t>
    </r>
  </si>
  <si>
    <r>
      <t xml:space="preserve">Review and training in new functionality provided with software updates </t>
    </r>
    <r>
      <rPr>
        <sz val="11"/>
        <color rgb="FFC00000"/>
        <rFont val="Arial Narrow"/>
        <family val="2"/>
      </rPr>
      <t xml:space="preserve">- Hours - </t>
    </r>
  </si>
  <si>
    <r>
      <t xml:space="preserve">Any other training needs, as needed </t>
    </r>
    <r>
      <rPr>
        <sz val="11"/>
        <color rgb="FFC00000"/>
        <rFont val="Arial Narrow"/>
        <family val="2"/>
      </rPr>
      <t xml:space="preserve">- Hours - </t>
    </r>
  </si>
  <si>
    <t>*For each of the above sessions, indicate the number of hours needed and under the Cost Year field, enter total cost)</t>
  </si>
  <si>
    <t>Staunton VA
Exhibit B - Cost Proposal Workbook</t>
  </si>
  <si>
    <t>911 ALI</t>
  </si>
  <si>
    <t>Alarm Reciever</t>
  </si>
  <si>
    <t>Axon</t>
  </si>
  <si>
    <t>CAD2CAD</t>
  </si>
  <si>
    <t>Carfax</t>
  </si>
  <si>
    <t>Citizen Reporting</t>
  </si>
  <si>
    <t>Drones</t>
  </si>
  <si>
    <t>TREDS Crash</t>
  </si>
  <si>
    <t>eCitation</t>
  </si>
  <si>
    <t>EMD</t>
  </si>
  <si>
    <t>Fire Station Alerting</t>
  </si>
  <si>
    <t>FRMS Export</t>
  </si>
  <si>
    <t>Livescan</t>
  </si>
  <si>
    <t>NG911</t>
  </si>
  <si>
    <t>Nice</t>
  </si>
  <si>
    <t>Paging</t>
  </si>
  <si>
    <t>PulsePoint</t>
  </si>
  <si>
    <t>Radio Console</t>
  </si>
  <si>
    <t>Radio GPS</t>
  </si>
  <si>
    <t>VCIN</t>
  </si>
  <si>
    <t>Animal Control</t>
  </si>
  <si>
    <t>Arrest Records</t>
  </si>
  <si>
    <t>Field Reporting</t>
  </si>
  <si>
    <t>License and Permits</t>
  </si>
  <si>
    <t>Lineup/Mug Shot</t>
  </si>
  <si>
    <t>Orders of Protection</t>
  </si>
  <si>
    <t>Asset Management</t>
  </si>
  <si>
    <t>Bicycle</t>
  </si>
  <si>
    <t>Citations</t>
  </si>
  <si>
    <t>Collision</t>
  </si>
  <si>
    <t>Impound</t>
  </si>
  <si>
    <t>K9</t>
  </si>
  <si>
    <t xml:space="preserve">Property </t>
  </si>
  <si>
    <t>Reports</t>
  </si>
  <si>
    <t>UOF</t>
  </si>
  <si>
    <t>Warrants</t>
  </si>
  <si>
    <t>CAD Workstation Client (4 Positions, 12 Users)</t>
  </si>
  <si>
    <t>CAD Workstation Mapping (4 Positions, 12 Users)</t>
  </si>
  <si>
    <t>CAD Administrator/Maintenance Positions (4 Users)</t>
  </si>
  <si>
    <t>CAD Administrator/Maintenance Positions (4Users)</t>
  </si>
  <si>
    <r>
      <t xml:space="preserve">Law Mobile Licenses </t>
    </r>
    <r>
      <rPr>
        <sz val="8"/>
        <color theme="1"/>
        <rFont val="Arial Narrow"/>
        <family val="2"/>
      </rPr>
      <t>[2]</t>
    </r>
    <r>
      <rPr>
        <sz val="11"/>
        <color theme="1"/>
        <rFont val="Arial Narrow"/>
        <family val="2"/>
      </rPr>
      <t xml:space="preserve"> (50 clients)</t>
    </r>
  </si>
  <si>
    <t>Mobile Mapping Licenses (50clients)</t>
  </si>
  <si>
    <t>Law Mobile NCJIS/NCIC Licenses (50 clients, 143 users)</t>
  </si>
  <si>
    <t>AVL Mobile Licenses (50 clients)</t>
  </si>
  <si>
    <t>Routing Mobile Licenses (50 clients)</t>
  </si>
  <si>
    <t>Law Field Based Reporting (50 clients)</t>
  </si>
  <si>
    <r>
      <t xml:space="preserve">Mobile System Administrator/File Maintenance Training </t>
    </r>
    <r>
      <rPr>
        <sz val="8"/>
        <color rgb="FF000000"/>
        <rFont val="Arial Narrow"/>
        <family val="2"/>
      </rPr>
      <t>[3]</t>
    </r>
    <r>
      <rPr>
        <sz val="11"/>
        <color rgb="FF000000"/>
        <rFont val="Arial Narrow"/>
        <family val="2"/>
      </rPr>
      <t xml:space="preserve"> (10 Students)</t>
    </r>
  </si>
  <si>
    <r>
      <t xml:space="preserve">Mobile </t>
    </r>
    <r>
      <rPr>
        <sz val="11"/>
        <color theme="1"/>
        <rFont val="Arial Narrow"/>
        <family val="2"/>
      </rPr>
      <t xml:space="preserve">User </t>
    </r>
    <r>
      <rPr>
        <sz val="11"/>
        <color rgb="FF000000"/>
        <rFont val="Arial Narrow"/>
        <family val="2"/>
      </rPr>
      <t>Training (Law) - [Train-the-Trainer] (10 Students)</t>
    </r>
  </si>
  <si>
    <t>LERMS Workstation Clients (50 clients, 143 users)</t>
  </si>
  <si>
    <t>LERMS System Administrator/File Maintenance Training (10 Students)</t>
  </si>
  <si>
    <t>CAD WebCAD (browser) (143 Users, 50 Concurrent)</t>
  </si>
  <si>
    <t>Mobile Mapping Licenses (50 clients)</t>
  </si>
  <si>
    <t>Law Mobile NCJIS/NCIC Licenses (50 clients, 153 Users)</t>
  </si>
  <si>
    <t>AVL Mobile Licenses (50clients)</t>
  </si>
  <si>
    <t>LERMS User Training (10 students)</t>
  </si>
  <si>
    <t>Additional CAD or RMS Workshop</t>
  </si>
  <si>
    <t>LERMS User Training (20 Train the Trainers)</t>
  </si>
  <si>
    <t>Annual Subscription Year 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</si>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</sst>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41" x14ac:knownFonts="1">
    <font>
      <sz val="11"/>
      <color theme="1"/>
      <name val="Arial Narrow"/>
      <family val="2"/>
    </font>
    <font>
      <sz val="11"/>
      <color theme="1"/>
      <name val="Calibri"/>
      <family val="2"/>
      <scheme val="minor"/>
    </font>
    <font>
      <sz val="11"/>
      <color theme="1"/>
      <name val="Calibri"/>
      <family val="2"/>
      <scheme val="minor"/>
    </font>
    <font>
      <sz val="11"/>
      <color theme="1"/>
      <name val="Arial Narrow"/>
      <family val="2"/>
    </font>
    <font>
      <sz val="11"/>
      <color rgb="FF000000"/>
      <name val="Arial Narrow"/>
      <family val="2"/>
    </font>
    <font>
      <b/>
      <sz val="11"/>
      <color theme="1"/>
      <name val="Arial Narrow"/>
      <family val="2"/>
    </font>
    <font>
      <b/>
      <sz val="11"/>
      <color rgb="FF000000"/>
      <name val="Arial Narrow"/>
      <family val="2"/>
    </font>
    <font>
      <u/>
      <sz val="11"/>
      <color theme="10"/>
      <name val="Calibri"/>
      <family val="2"/>
      <scheme val="minor"/>
    </font>
    <font>
      <sz val="8"/>
      <color theme="1"/>
      <name val="Arial Narrow"/>
      <family val="2"/>
    </font>
    <font>
      <u/>
      <sz val="11"/>
      <name val="Arial Narrow"/>
      <family val="2"/>
    </font>
    <font>
      <b/>
      <sz val="11"/>
      <color theme="0"/>
      <name val="Arial Narrow"/>
      <family val="2"/>
    </font>
    <font>
      <sz val="8"/>
      <color rgb="FF000000"/>
      <name val="Arial Narrow"/>
      <family val="2"/>
    </font>
    <font>
      <i/>
      <sz val="10"/>
      <color theme="1"/>
      <name val="Arial Narrow"/>
      <family val="2"/>
    </font>
    <font>
      <i/>
      <sz val="10"/>
      <color theme="1"/>
      <name val="Calibri"/>
      <family val="2"/>
      <scheme val="minor"/>
    </font>
    <font>
      <b/>
      <sz val="11"/>
      <color rgb="FFFFFFFF"/>
      <name val="Arial Narrow"/>
      <family val="2"/>
    </font>
    <font>
      <sz val="11"/>
      <color theme="1"/>
      <name val="Arial Narrow"/>
      <family val="2"/>
    </font>
    <font>
      <sz val="11"/>
      <name val="Arial"/>
      <family val="2"/>
    </font>
    <font>
      <b/>
      <sz val="11"/>
      <name val="Arial"/>
      <family val="2"/>
    </font>
    <font>
      <sz val="11"/>
      <name val="Arial Narrow"/>
      <family val="2"/>
    </font>
    <font>
      <b/>
      <sz val="10"/>
      <color theme="1"/>
      <name val="Arial"/>
      <family val="2"/>
    </font>
    <font>
      <b/>
      <sz val="11"/>
      <color theme="0"/>
      <name val="Arial"/>
      <family val="2"/>
    </font>
    <font>
      <b/>
      <sz val="8"/>
      <color theme="1"/>
      <name val="Arial Narrow"/>
      <family val="2"/>
    </font>
    <font>
      <b/>
      <sz val="9"/>
      <name val="Arial Narrow"/>
      <family val="2"/>
    </font>
    <font>
      <b/>
      <sz val="9"/>
      <color theme="0"/>
      <name val="Arial Narrow"/>
      <family val="2"/>
    </font>
    <font>
      <b/>
      <sz val="11"/>
      <name val="Arial Narrow"/>
      <family val="2"/>
    </font>
    <font>
      <sz val="8"/>
      <name val="Arial"/>
      <family val="2"/>
    </font>
    <font>
      <sz val="11"/>
      <color rgb="FFFF0000"/>
      <name val="Arial Narrow"/>
      <family val="2"/>
    </font>
    <font>
      <sz val="11"/>
      <color theme="1"/>
      <name val="Calibri"/>
      <family val="2"/>
      <scheme val="minor"/>
    </font>
    <font>
      <b/>
      <sz val="10"/>
      <name val="Arial"/>
      <family val="2"/>
    </font>
    <font>
      <sz val="10"/>
      <color theme="1"/>
      <name val="Arial"/>
      <family val="2"/>
    </font>
    <font>
      <b/>
      <sz val="11"/>
      <color rgb="FFFF0000"/>
      <name val="Arial Narrow"/>
      <family val="2"/>
    </font>
    <font>
      <b/>
      <sz val="6"/>
      <color rgb="FFFF0000"/>
      <name val="Arial Narrow"/>
      <family val="2"/>
    </font>
    <font>
      <sz val="10"/>
      <name val="Arial"/>
      <family val="2"/>
    </font>
    <font>
      <b/>
      <i/>
      <sz val="10"/>
      <name val="Arial"/>
      <family val="2"/>
    </font>
    <font>
      <i/>
      <sz val="10"/>
      <color rgb="FFFF0000"/>
      <name val="Arial Narrow"/>
      <family val="2"/>
    </font>
    <font>
      <sz val="12"/>
      <color rgb="FF000000"/>
      <name val="Calibri"/>
      <family val="2"/>
    </font>
    <font>
      <sz val="12"/>
      <color rgb="FF000000"/>
      <name val="Arial Narrow"/>
      <family val="2"/>
    </font>
    <font>
      <sz val="11"/>
      <color rgb="FFC00000"/>
      <name val="Arial Narrow"/>
      <family val="2"/>
    </font>
    <font>
      <sz val="11"/>
      <color theme="1"/>
      <name val="Calibri"/>
      <family val="2"/>
    </font>
    <font>
      <sz val="11"/>
      <color rgb="FF000000"/>
      <name val="Calibri"/>
      <family val="2"/>
      <scheme val="minor"/>
    </font>
    <font>
      <b/>
      <sz val="11"/>
      <color rgb="FF000000"/>
      <name val="Calibri"/>
      <family val="2"/>
      <scheme val="minor"/>
    </font>
  </fonts>
  <fills count="14">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3"/>
        <bgColor indexed="64"/>
      </patternFill>
    </fill>
    <fill>
      <patternFill patternType="solid">
        <fgColor rgb="FFC00000"/>
        <bgColor indexed="64"/>
      </patternFill>
    </fill>
    <fill>
      <patternFill patternType="solid">
        <fgColor theme="1"/>
        <bgColor indexed="64"/>
      </patternFill>
    </fill>
    <fill>
      <patternFill patternType="solid">
        <fgColor rgb="FFFFFF00"/>
        <bgColor indexed="64"/>
      </patternFill>
    </fill>
    <fill>
      <patternFill patternType="solid">
        <fgColor theme="9"/>
        <bgColor indexed="64"/>
      </patternFill>
    </fill>
    <fill>
      <patternFill patternType="solid">
        <fgColor theme="6"/>
        <bgColor indexed="64"/>
      </patternFill>
    </fill>
    <fill>
      <patternFill patternType="solid">
        <fgColor theme="0" tint="-0.249977111117893"/>
        <bgColor indexed="64"/>
      </patternFill>
    </fill>
    <fill>
      <patternFill patternType="solid">
        <fgColor rgb="FF002060"/>
        <bgColor indexed="64"/>
      </patternFill>
    </fill>
    <fill>
      <patternFill patternType="solid">
        <fgColor theme="7" tint="0.79998168889431442"/>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indexed="64"/>
      </bottom>
      <diagonal/>
    </border>
    <border>
      <left/>
      <right style="thin">
        <color rgb="FF000000"/>
      </right>
      <top/>
      <bottom/>
      <diagonal/>
    </border>
    <border>
      <left/>
      <right style="thin">
        <color indexed="64"/>
      </right>
      <top style="thin">
        <color rgb="FF000000"/>
      </top>
      <bottom style="thin">
        <color indexed="64"/>
      </bottom>
      <diagonal/>
    </border>
  </borders>
  <cellStyleXfs count="4">
    <xf numFmtId="0" fontId="0" fillId="0" borderId="0"/>
    <xf numFmtId="0" fontId="7" fillId="0" borderId="0" applyNumberFormat="0" applyFill="0" applyBorder="0" applyAlignment="0" applyProtection="0"/>
    <xf numFmtId="0" fontId="25" fillId="0" borderId="0"/>
    <xf numFmtId="0" fontId="27" fillId="0" borderId="0"/>
  </cellStyleXfs>
  <cellXfs count="380">
    <xf numFmtId="0" fontId="0" fillId="0" borderId="0" xfId="0"/>
    <xf numFmtId="0" fontId="3" fillId="0" borderId="0" xfId="0" applyFont="1"/>
    <xf numFmtId="0" fontId="3" fillId="0" borderId="1" xfId="0" applyFont="1" applyBorder="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3" fillId="0" borderId="8" xfId="0" applyFont="1" applyBorder="1"/>
    <xf numFmtId="0" fontId="3" fillId="0" borderId="8" xfId="0" applyFont="1" applyBorder="1" applyAlignment="1">
      <alignment horizontal="left" indent="5"/>
    </xf>
    <xf numFmtId="0" fontId="4" fillId="0" borderId="8" xfId="0" applyFont="1" applyBorder="1" applyAlignment="1">
      <alignment horizontal="left" vertical="center" wrapText="1"/>
    </xf>
    <xf numFmtId="0" fontId="9" fillId="0" borderId="8" xfId="1" applyFont="1" applyBorder="1" applyAlignment="1">
      <alignment horizontal="left" vertical="center" wrapText="1"/>
    </xf>
    <xf numFmtId="0" fontId="4" fillId="0" borderId="8" xfId="0" applyFont="1" applyBorder="1" applyAlignment="1">
      <alignment horizontal="justify" vertical="center" wrapText="1"/>
    </xf>
    <xf numFmtId="44" fontId="3" fillId="0" borderId="9" xfId="0" applyNumberFormat="1" applyFont="1" applyBorder="1"/>
    <xf numFmtId="0" fontId="6" fillId="0" borderId="8"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lignment horizontal="center" vertical="center" wrapText="1"/>
    </xf>
    <xf numFmtId="44" fontId="3" fillId="0" borderId="12" xfId="0" applyNumberFormat="1" applyFont="1" applyBorder="1"/>
    <xf numFmtId="0" fontId="4" fillId="0" borderId="8" xfId="0" applyFont="1" applyBorder="1" applyAlignment="1">
      <alignment horizontal="left" vertical="center" wrapText="1" indent="5"/>
    </xf>
    <xf numFmtId="0" fontId="6" fillId="3" borderId="13" xfId="0" applyFont="1" applyFill="1" applyBorder="1" applyAlignment="1">
      <alignment horizontal="right" vertical="center" wrapText="1" indent="5"/>
    </xf>
    <xf numFmtId="0" fontId="4" fillId="3" borderId="14" xfId="0" applyFont="1" applyFill="1" applyBorder="1" applyAlignment="1">
      <alignment horizontal="center" vertical="center" wrapText="1"/>
    </xf>
    <xf numFmtId="44" fontId="3" fillId="3" borderId="15" xfId="0" applyNumberFormat="1" applyFont="1" applyFill="1" applyBorder="1"/>
    <xf numFmtId="0" fontId="3" fillId="0" borderId="8" xfId="0" applyFont="1" applyBorder="1" applyAlignment="1">
      <alignment horizontal="left"/>
    </xf>
    <xf numFmtId="0" fontId="3" fillId="0" borderId="8" xfId="0" applyFont="1" applyBorder="1" applyAlignment="1">
      <alignment horizontal="left" vertical="center" wrapText="1"/>
    </xf>
    <xf numFmtId="0" fontId="4" fillId="0" borderId="1" xfId="0" applyFont="1" applyBorder="1" applyAlignment="1">
      <alignment wrapText="1"/>
    </xf>
    <xf numFmtId="0" fontId="4" fillId="0" borderId="1" xfId="0" applyFont="1" applyBorder="1" applyAlignment="1">
      <alignment horizontal="center" wrapText="1"/>
    </xf>
    <xf numFmtId="0" fontId="3" fillId="0" borderId="1" xfId="0" applyFont="1" applyBorder="1" applyAlignment="1">
      <alignment horizontal="center" wrapText="1"/>
    </xf>
    <xf numFmtId="0" fontId="3" fillId="0" borderId="0" xfId="0" applyFont="1" applyAlignment="1">
      <alignment horizontal="center"/>
    </xf>
    <xf numFmtId="0" fontId="0" fillId="0" borderId="8" xfId="0" applyBorder="1" applyAlignment="1">
      <alignment horizontal="left" vertical="center" wrapText="1" indent="5"/>
    </xf>
    <xf numFmtId="0" fontId="0" fillId="0" borderId="8" xfId="0" applyBorder="1" applyAlignment="1">
      <alignment horizontal="left" vertical="center" wrapText="1"/>
    </xf>
    <xf numFmtId="0" fontId="0" fillId="0" borderId="1" xfId="0"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15" fillId="0" borderId="0" xfId="0" applyFont="1"/>
    <xf numFmtId="0" fontId="16" fillId="0" borderId="0" xfId="0" applyFont="1" applyAlignment="1" applyProtection="1">
      <alignment horizontal="center" wrapText="1"/>
      <protection locked="0"/>
    </xf>
    <xf numFmtId="0" fontId="16" fillId="0" borderId="22" xfId="0" applyFont="1" applyBorder="1"/>
    <xf numFmtId="0" fontId="3" fillId="0" borderId="22" xfId="0" applyFont="1" applyBorder="1"/>
    <xf numFmtId="0" fontId="4" fillId="0" borderId="8" xfId="0" applyFont="1" applyBorder="1" applyAlignment="1">
      <alignment wrapText="1"/>
    </xf>
    <xf numFmtId="0" fontId="4" fillId="0" borderId="9" xfId="0" applyFont="1" applyBorder="1" applyAlignment="1">
      <alignment wrapText="1"/>
    </xf>
    <xf numFmtId="0" fontId="0" fillId="0" borderId="8" xfId="0" applyBorder="1" applyAlignment="1">
      <alignment horizontal="left" indent="4"/>
    </xf>
    <xf numFmtId="0" fontId="4" fillId="0" borderId="8" xfId="0" applyFont="1" applyBorder="1" applyAlignment="1">
      <alignment horizontal="left" wrapText="1" indent="4"/>
    </xf>
    <xf numFmtId="0" fontId="3" fillId="0" borderId="8" xfId="0" applyFont="1" applyBorder="1" applyAlignment="1">
      <alignment wrapText="1"/>
    </xf>
    <xf numFmtId="0" fontId="4" fillId="0" borderId="27" xfId="0" applyFont="1" applyBorder="1" applyAlignment="1">
      <alignment wrapText="1"/>
    </xf>
    <xf numFmtId="0" fontId="0" fillId="0" borderId="8" xfId="0" applyBorder="1"/>
    <xf numFmtId="0" fontId="3" fillId="0" borderId="25" xfId="0" applyFont="1" applyBorder="1" applyAlignment="1">
      <alignment wrapText="1"/>
    </xf>
    <xf numFmtId="0" fontId="3" fillId="0" borderId="26" xfId="0" applyFont="1" applyBorder="1" applyAlignment="1">
      <alignment horizontal="center" wrapText="1"/>
    </xf>
    <xf numFmtId="0" fontId="4" fillId="0" borderId="25" xfId="0" applyFont="1" applyBorder="1" applyAlignment="1">
      <alignment horizontal="justify" vertical="center" wrapText="1"/>
    </xf>
    <xf numFmtId="0" fontId="4" fillId="0" borderId="26" xfId="0" applyFont="1" applyBorder="1" applyAlignment="1">
      <alignment horizontal="center" vertical="center" wrapText="1"/>
    </xf>
    <xf numFmtId="44" fontId="3" fillId="0" borderId="27" xfId="0" applyNumberFormat="1" applyFont="1" applyBorder="1"/>
    <xf numFmtId="0" fontId="0" fillId="0" borderId="8" xfId="0" applyBorder="1" applyAlignment="1">
      <alignment wrapText="1"/>
    </xf>
    <xf numFmtId="0" fontId="3" fillId="0" borderId="9" xfId="0" applyFont="1" applyBorder="1" applyAlignment="1">
      <alignment wrapText="1"/>
    </xf>
    <xf numFmtId="0" fontId="18" fillId="0" borderId="8" xfId="0" applyFont="1" applyBorder="1" applyAlignment="1">
      <alignment horizontal="left" wrapText="1" indent="4"/>
    </xf>
    <xf numFmtId="0" fontId="18" fillId="0" borderId="8" xfId="0" applyFont="1" applyBorder="1" applyAlignment="1">
      <alignment horizontal="left" indent="4"/>
    </xf>
    <xf numFmtId="0" fontId="18" fillId="0" borderId="16" xfId="0" applyFont="1" applyBorder="1" applyAlignment="1">
      <alignment horizontal="left"/>
    </xf>
    <xf numFmtId="0" fontId="18" fillId="0" borderId="8" xfId="0" applyFont="1" applyBorder="1" applyAlignment="1">
      <alignment horizontal="left" vertical="center" wrapText="1"/>
    </xf>
    <xf numFmtId="0" fontId="18" fillId="0" borderId="8" xfId="0" applyFont="1" applyBorder="1" applyAlignment="1">
      <alignment horizontal="left"/>
    </xf>
    <xf numFmtId="0" fontId="18" fillId="0" borderId="8" xfId="0" applyFont="1" applyBorder="1"/>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0" fillId="0" borderId="16" xfId="0" applyBorder="1"/>
    <xf numFmtId="0" fontId="3" fillId="0" borderId="17" xfId="0" applyFont="1" applyBorder="1" applyAlignment="1">
      <alignment horizontal="center" wrapText="1"/>
    </xf>
    <xf numFmtId="0" fontId="3" fillId="0" borderId="18" xfId="0" applyFont="1" applyBorder="1" applyAlignment="1">
      <alignment wrapText="1"/>
    </xf>
    <xf numFmtId="0" fontId="0" fillId="0" borderId="1" xfId="0" applyBorder="1" applyAlignment="1">
      <alignment wrapText="1"/>
    </xf>
    <xf numFmtId="0" fontId="5" fillId="0" borderId="22" xfId="0" applyFont="1" applyBorder="1" applyAlignment="1">
      <alignment horizontal="right"/>
    </xf>
    <xf numFmtId="0" fontId="3" fillId="0" borderId="35" xfId="0" applyFont="1" applyBorder="1" applyAlignment="1">
      <alignment horizontal="center"/>
    </xf>
    <xf numFmtId="0" fontId="4" fillId="0" borderId="35" xfId="0" applyFont="1" applyBorder="1" applyAlignment="1">
      <alignment horizontal="center" vertical="center" wrapText="1"/>
    </xf>
    <xf numFmtId="0" fontId="3" fillId="0" borderId="35" xfId="0" applyFont="1" applyBorder="1" applyAlignment="1">
      <alignment horizontal="center" vertical="center" wrapText="1"/>
    </xf>
    <xf numFmtId="0" fontId="4" fillId="3" borderId="38" xfId="0" applyFont="1" applyFill="1" applyBorder="1" applyAlignment="1">
      <alignment horizontal="center" vertical="center" wrapText="1"/>
    </xf>
    <xf numFmtId="42" fontId="3" fillId="0" borderId="35" xfId="0" applyNumberFormat="1" applyFont="1" applyBorder="1" applyAlignment="1">
      <alignment horizontal="center"/>
    </xf>
    <xf numFmtId="42" fontId="3" fillId="0" borderId="35" xfId="0" applyNumberFormat="1" applyFont="1" applyBorder="1"/>
    <xf numFmtId="42" fontId="4" fillId="0" borderId="35" xfId="0" applyNumberFormat="1" applyFont="1" applyBorder="1" applyAlignment="1">
      <alignment horizontal="center" vertical="center" wrapText="1"/>
    </xf>
    <xf numFmtId="42" fontId="3" fillId="0" borderId="35" xfId="0" applyNumberFormat="1" applyFont="1" applyBorder="1" applyAlignment="1">
      <alignment horizontal="center" vertical="center" wrapText="1"/>
    </xf>
    <xf numFmtId="42" fontId="0" fillId="0" borderId="35" xfId="0" applyNumberFormat="1" applyBorder="1" applyAlignment="1">
      <alignment horizontal="center" vertical="center" wrapText="1"/>
    </xf>
    <xf numFmtId="42" fontId="4" fillId="0" borderId="37" xfId="0" applyNumberFormat="1" applyFont="1" applyBorder="1" applyAlignment="1">
      <alignment horizontal="center" vertical="center" wrapText="1"/>
    </xf>
    <xf numFmtId="42" fontId="4" fillId="3" borderId="38" xfId="0" applyNumberFormat="1" applyFont="1" applyFill="1" applyBorder="1" applyAlignment="1">
      <alignment horizontal="center" vertical="center" wrapText="1"/>
    </xf>
    <xf numFmtId="0" fontId="10" fillId="6" borderId="21" xfId="0" applyFont="1" applyFill="1" applyBorder="1" applyAlignment="1">
      <alignment horizontal="center"/>
    </xf>
    <xf numFmtId="42" fontId="3" fillId="0" borderId="1" xfId="0" applyNumberFormat="1" applyFont="1" applyBorder="1" applyAlignment="1">
      <alignment horizontal="center"/>
    </xf>
    <xf numFmtId="0" fontId="4" fillId="0" borderId="35" xfId="0" applyFont="1" applyBorder="1" applyAlignment="1">
      <alignment horizontal="center" wrapText="1"/>
    </xf>
    <xf numFmtId="0" fontId="3" fillId="0" borderId="35" xfId="0" applyFont="1" applyBorder="1" applyAlignment="1">
      <alignment horizontal="center" wrapText="1"/>
    </xf>
    <xf numFmtId="0" fontId="3" fillId="0" borderId="37" xfId="0" applyFont="1" applyBorder="1" applyAlignment="1">
      <alignment horizontal="center" wrapText="1"/>
    </xf>
    <xf numFmtId="0" fontId="4" fillId="0" borderId="35" xfId="0" applyFont="1" applyBorder="1" applyAlignment="1">
      <alignment wrapText="1"/>
    </xf>
    <xf numFmtId="42" fontId="4" fillId="0" borderId="35" xfId="0" applyNumberFormat="1" applyFont="1" applyBorder="1" applyAlignment="1">
      <alignment horizontal="center" wrapText="1"/>
    </xf>
    <xf numFmtId="42" fontId="3" fillId="0" borderId="35" xfId="0" applyNumberFormat="1" applyFont="1" applyBorder="1" applyAlignment="1">
      <alignment horizontal="center" wrapText="1"/>
    </xf>
    <xf numFmtId="42" fontId="0" fillId="0" borderId="1" xfId="0" applyNumberFormat="1" applyBorder="1" applyAlignment="1">
      <alignment horizontal="center" wrapText="1"/>
    </xf>
    <xf numFmtId="42" fontId="3" fillId="0" borderId="41" xfId="0" applyNumberFormat="1" applyFont="1" applyBorder="1" applyAlignment="1">
      <alignment horizontal="center" wrapText="1"/>
    </xf>
    <xf numFmtId="0" fontId="5" fillId="0" borderId="16" xfId="0" applyFont="1" applyBorder="1" applyAlignment="1">
      <alignment horizontal="center"/>
    </xf>
    <xf numFmtId="0" fontId="5" fillId="0" borderId="17" xfId="0" applyFont="1" applyBorder="1" applyAlignment="1">
      <alignment horizontal="center" wrapText="1"/>
    </xf>
    <xf numFmtId="0" fontId="4" fillId="0" borderId="39" xfId="0" applyFont="1" applyBorder="1" applyAlignment="1">
      <alignment horizontal="center" vertical="center" wrapText="1"/>
    </xf>
    <xf numFmtId="0" fontId="18" fillId="0" borderId="1" xfId="0" applyFont="1" applyBorder="1" applyAlignment="1">
      <alignment horizontal="left"/>
    </xf>
    <xf numFmtId="0" fontId="18" fillId="0" borderId="1" xfId="0" applyFont="1" applyBorder="1"/>
    <xf numFmtId="0" fontId="0" fillId="0" borderId="35" xfId="0" applyBorder="1" applyAlignment="1">
      <alignment horizontal="center"/>
    </xf>
    <xf numFmtId="0" fontId="19" fillId="0" borderId="14" xfId="0" applyFont="1" applyBorder="1" applyAlignment="1">
      <alignment horizontal="center" wrapText="1"/>
    </xf>
    <xf numFmtId="42" fontId="3" fillId="0" borderId="17" xfId="0" applyNumberFormat="1" applyFont="1" applyBorder="1" applyAlignment="1">
      <alignment horizontal="center"/>
    </xf>
    <xf numFmtId="0" fontId="3" fillId="0" borderId="17" xfId="0" applyFont="1" applyBorder="1"/>
    <xf numFmtId="0" fontId="19" fillId="0" borderId="1" xfId="0" applyFont="1" applyBorder="1" applyAlignment="1">
      <alignment horizontal="center" wrapText="1"/>
    </xf>
    <xf numFmtId="42" fontId="0" fillId="0" borderId="35" xfId="0" applyNumberFormat="1" applyBorder="1" applyAlignment="1">
      <alignment horizontal="center"/>
    </xf>
    <xf numFmtId="42" fontId="4" fillId="0" borderId="39" xfId="0" applyNumberFormat="1" applyFont="1" applyBorder="1" applyAlignment="1">
      <alignment horizontal="center" vertical="center" wrapText="1"/>
    </xf>
    <xf numFmtId="42" fontId="4" fillId="0" borderId="1" xfId="0" applyNumberFormat="1" applyFont="1" applyBorder="1" applyAlignment="1">
      <alignment horizontal="center" vertical="center" wrapText="1"/>
    </xf>
    <xf numFmtId="42" fontId="3" fillId="0" borderId="1" xfId="0" applyNumberFormat="1" applyFont="1" applyBorder="1" applyAlignment="1">
      <alignment horizontal="center" vertical="center" wrapText="1"/>
    </xf>
    <xf numFmtId="42" fontId="0" fillId="0" borderId="1" xfId="0" applyNumberFormat="1" applyBorder="1" applyAlignment="1">
      <alignment horizontal="center" vertical="center" wrapText="1"/>
    </xf>
    <xf numFmtId="42" fontId="3" fillId="0" borderId="1" xfId="0" applyNumberFormat="1" applyFont="1" applyBorder="1"/>
    <xf numFmtId="42" fontId="3" fillId="0" borderId="0" xfId="0" applyNumberFormat="1" applyFont="1"/>
    <xf numFmtId="42" fontId="5" fillId="0" borderId="41" xfId="0" applyNumberFormat="1" applyFont="1" applyBorder="1" applyAlignment="1">
      <alignment horizontal="center"/>
    </xf>
    <xf numFmtId="0" fontId="0" fillId="0" borderId="35" xfId="0" applyBorder="1" applyAlignment="1">
      <alignment horizontal="center" wrapText="1"/>
    </xf>
    <xf numFmtId="0" fontId="5" fillId="0" borderId="0" xfId="0" applyFont="1" applyAlignment="1">
      <alignment vertical="center" wrapText="1"/>
    </xf>
    <xf numFmtId="0" fontId="5" fillId="0" borderId="8" xfId="0" applyFont="1" applyBorder="1"/>
    <xf numFmtId="0" fontId="0" fillId="0" borderId="1" xfId="0" applyBorder="1"/>
    <xf numFmtId="42" fontId="0" fillId="0" borderId="1" xfId="0" applyNumberFormat="1" applyBorder="1"/>
    <xf numFmtId="0" fontId="3" fillId="0" borderId="11" xfId="0" applyFont="1" applyBorder="1"/>
    <xf numFmtId="3" fontId="4" fillId="0" borderId="1" xfId="0" applyNumberFormat="1" applyFont="1" applyBorder="1" applyAlignment="1">
      <alignment horizontal="center" vertical="center" wrapText="1"/>
    </xf>
    <xf numFmtId="42" fontId="4" fillId="0" borderId="11" xfId="0" applyNumberFormat="1" applyFont="1" applyBorder="1" applyAlignment="1">
      <alignment horizontal="center" vertical="center" wrapText="1"/>
    </xf>
    <xf numFmtId="42" fontId="3" fillId="0" borderId="11" xfId="0" applyNumberFormat="1" applyFont="1" applyBorder="1"/>
    <xf numFmtId="3" fontId="3" fillId="0" borderId="1" xfId="0" applyNumberFormat="1" applyFont="1" applyBorder="1" applyAlignment="1">
      <alignment horizontal="center" vertical="center" wrapText="1"/>
    </xf>
    <xf numFmtId="3" fontId="0" fillId="0" borderId="1" xfId="0" applyNumberFormat="1" applyBorder="1" applyAlignment="1">
      <alignment horizontal="center"/>
    </xf>
    <xf numFmtId="3" fontId="4" fillId="0" borderId="1" xfId="0" applyNumberFormat="1" applyFont="1" applyBorder="1" applyAlignment="1">
      <alignment horizontal="center" wrapText="1"/>
    </xf>
    <xf numFmtId="3" fontId="3" fillId="0" borderId="1" xfId="0" applyNumberFormat="1" applyFont="1" applyBorder="1" applyAlignment="1">
      <alignment horizontal="center" wrapText="1"/>
    </xf>
    <xf numFmtId="3" fontId="0" fillId="0" borderId="1" xfId="0" applyNumberFormat="1" applyBorder="1" applyAlignment="1">
      <alignment horizontal="center" wrapText="1"/>
    </xf>
    <xf numFmtId="3" fontId="3" fillId="0" borderId="17" xfId="0" applyNumberFormat="1" applyFont="1" applyBorder="1" applyAlignment="1">
      <alignment horizontal="center" wrapText="1"/>
    </xf>
    <xf numFmtId="3" fontId="4" fillId="0" borderId="1" xfId="0" applyNumberFormat="1" applyFont="1" applyBorder="1" applyAlignment="1">
      <alignment wrapText="1"/>
    </xf>
    <xf numFmtId="3" fontId="4" fillId="3" borderId="14" xfId="0" applyNumberFormat="1" applyFont="1" applyFill="1" applyBorder="1" applyAlignment="1">
      <alignment horizontal="center" vertical="center" wrapText="1"/>
    </xf>
    <xf numFmtId="3" fontId="3" fillId="0" borderId="0" xfId="0" applyNumberFormat="1" applyFont="1"/>
    <xf numFmtId="3" fontId="3" fillId="0" borderId="0" xfId="0" applyNumberFormat="1" applyFont="1" applyAlignment="1">
      <alignment horizontal="center"/>
    </xf>
    <xf numFmtId="0" fontId="0" fillId="0" borderId="45" xfId="0" applyBorder="1" applyAlignment="1">
      <alignment horizontal="center"/>
    </xf>
    <xf numFmtId="42" fontId="0" fillId="0" borderId="1" xfId="0" applyNumberFormat="1" applyBorder="1" applyAlignment="1">
      <alignment horizontal="center"/>
    </xf>
    <xf numFmtId="42" fontId="0" fillId="0" borderId="41" xfId="0" applyNumberFormat="1" applyBorder="1" applyAlignment="1">
      <alignment horizontal="center"/>
    </xf>
    <xf numFmtId="3" fontId="3" fillId="0" borderId="1" xfId="0" applyNumberFormat="1" applyFont="1" applyBorder="1"/>
    <xf numFmtId="3" fontId="0" fillId="0" borderId="1" xfId="0" applyNumberFormat="1" applyBorder="1" applyAlignment="1">
      <alignment horizontal="center" vertical="center" wrapText="1"/>
    </xf>
    <xf numFmtId="3" fontId="4" fillId="0" borderId="26" xfId="0" applyNumberFormat="1" applyFont="1" applyBorder="1" applyAlignment="1">
      <alignment horizontal="center" vertical="center" wrapText="1"/>
    </xf>
    <xf numFmtId="0" fontId="0" fillId="0" borderId="25" xfId="0" applyBorder="1"/>
    <xf numFmtId="0" fontId="0" fillId="0" borderId="17" xfId="0" applyBorder="1" applyAlignment="1">
      <alignment horizontal="center"/>
    </xf>
    <xf numFmtId="42" fontId="4" fillId="3" borderId="14" xfId="0" applyNumberFormat="1" applyFont="1" applyFill="1" applyBorder="1" applyAlignment="1">
      <alignment horizontal="center" vertical="center" wrapText="1"/>
    </xf>
    <xf numFmtId="0" fontId="3" fillId="0" borderId="49" xfId="0" applyFont="1" applyBorder="1"/>
    <xf numFmtId="42" fontId="3" fillId="0" borderId="41" xfId="0" applyNumberFormat="1"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wrapText="1"/>
    </xf>
    <xf numFmtId="0" fontId="4" fillId="0" borderId="16" xfId="0" applyFont="1" applyBorder="1" applyAlignment="1">
      <alignment wrapText="1"/>
    </xf>
    <xf numFmtId="0" fontId="4" fillId="0" borderId="18" xfId="0" applyFont="1" applyBorder="1" applyAlignment="1">
      <alignment wrapText="1"/>
    </xf>
    <xf numFmtId="42" fontId="4" fillId="8" borderId="38" xfId="0" applyNumberFormat="1" applyFont="1" applyFill="1" applyBorder="1" applyAlignment="1">
      <alignment horizontal="center" vertical="center" wrapText="1"/>
    </xf>
    <xf numFmtId="42" fontId="4" fillId="8" borderId="14" xfId="0" applyNumberFormat="1" applyFont="1" applyFill="1" applyBorder="1" applyAlignment="1">
      <alignment horizontal="center" vertical="center" wrapText="1"/>
    </xf>
    <xf numFmtId="0" fontId="0" fillId="0" borderId="45" xfId="0" applyBorder="1" applyAlignment="1">
      <alignment wrapText="1"/>
    </xf>
    <xf numFmtId="0" fontId="0" fillId="0" borderId="17" xfId="0" applyBorder="1" applyAlignment="1">
      <alignment horizontal="center" wrapText="1"/>
    </xf>
    <xf numFmtId="0" fontId="4" fillId="0" borderId="41" xfId="0" applyFont="1" applyBorder="1" applyAlignment="1">
      <alignment wrapText="1"/>
    </xf>
    <xf numFmtId="0" fontId="10" fillId="4" borderId="5" xfId="0" applyFont="1" applyFill="1" applyBorder="1" applyAlignment="1">
      <alignment horizontal="center"/>
    </xf>
    <xf numFmtId="0" fontId="10" fillId="4" borderId="7" xfId="0" applyFont="1" applyFill="1" applyBorder="1" applyAlignment="1">
      <alignment horizontal="center"/>
    </xf>
    <xf numFmtId="0" fontId="3" fillId="6" borderId="0" xfId="0" applyFont="1" applyFill="1"/>
    <xf numFmtId="0" fontId="24" fillId="9" borderId="47" xfId="0" applyFont="1" applyFill="1" applyBorder="1" applyAlignment="1">
      <alignment horizontal="center"/>
    </xf>
    <xf numFmtId="0" fontId="24" fillId="9" borderId="48" xfId="0" applyFont="1" applyFill="1" applyBorder="1" applyAlignment="1">
      <alignment horizontal="center"/>
    </xf>
    <xf numFmtId="0" fontId="0" fillId="0" borderId="16" xfId="0" applyBorder="1" applyAlignment="1">
      <alignment horizontal="left"/>
    </xf>
    <xf numFmtId="44" fontId="0" fillId="0" borderId="9" xfId="0" applyNumberFormat="1" applyBorder="1" applyAlignment="1">
      <alignment horizontal="center"/>
    </xf>
    <xf numFmtId="0" fontId="0" fillId="0" borderId="5" xfId="0" applyBorder="1" applyAlignment="1">
      <alignment horizontal="left"/>
    </xf>
    <xf numFmtId="0" fontId="0" fillId="6" borderId="0" xfId="0" applyFill="1"/>
    <xf numFmtId="49" fontId="18" fillId="0" borderId="8" xfId="2" applyNumberFormat="1" applyFont="1" applyBorder="1" applyAlignment="1">
      <alignment wrapText="1"/>
    </xf>
    <xf numFmtId="0" fontId="4" fillId="0" borderId="10" xfId="0" applyFont="1" applyBorder="1" applyAlignment="1">
      <alignment horizontal="left" vertical="center" wrapText="1"/>
    </xf>
    <xf numFmtId="44" fontId="5" fillId="0" borderId="22" xfId="0" applyNumberFormat="1" applyFont="1" applyBorder="1"/>
    <xf numFmtId="44" fontId="0" fillId="0" borderId="18" xfId="0" applyNumberFormat="1" applyBorder="1" applyAlignment="1">
      <alignment horizontal="center"/>
    </xf>
    <xf numFmtId="0" fontId="5" fillId="0" borderId="14" xfId="0" applyFont="1" applyBorder="1" applyAlignment="1">
      <alignment horizontal="center" wrapText="1"/>
    </xf>
    <xf numFmtId="42" fontId="0" fillId="0" borderId="17" xfId="0" applyNumberFormat="1" applyBorder="1" applyAlignment="1">
      <alignment horizontal="center"/>
    </xf>
    <xf numFmtId="0" fontId="4" fillId="0" borderId="16" xfId="0" applyFont="1" applyBorder="1" applyAlignment="1">
      <alignment horizontal="left" vertical="center" wrapText="1"/>
    </xf>
    <xf numFmtId="0" fontId="0" fillId="0" borderId="17" xfId="0" applyBorder="1" applyAlignment="1">
      <alignment horizontal="center" vertical="center" wrapText="1"/>
    </xf>
    <xf numFmtId="42" fontId="3" fillId="0" borderId="41" xfId="0" applyNumberFormat="1" applyFont="1" applyBorder="1" applyAlignment="1">
      <alignment horizontal="center" vertical="center" wrapText="1"/>
    </xf>
    <xf numFmtId="0" fontId="3" fillId="0" borderId="41" xfId="0" applyFont="1" applyBorder="1" applyAlignment="1">
      <alignment horizontal="center" vertical="center" wrapText="1"/>
    </xf>
    <xf numFmtId="42" fontId="5" fillId="0" borderId="14" xfId="0" applyNumberFormat="1" applyFont="1" applyBorder="1" applyAlignment="1">
      <alignment horizontal="center"/>
    </xf>
    <xf numFmtId="42" fontId="5" fillId="0" borderId="14" xfId="0" applyNumberFormat="1" applyFont="1" applyBorder="1" applyAlignment="1">
      <alignment horizontal="center" wrapText="1"/>
    </xf>
    <xf numFmtId="0" fontId="0" fillId="0" borderId="17" xfId="0" applyBorder="1"/>
    <xf numFmtId="42" fontId="0" fillId="0" borderId="17" xfId="0" applyNumberFormat="1" applyBorder="1"/>
    <xf numFmtId="164" fontId="20" fillId="4" borderId="14" xfId="0" applyNumberFormat="1" applyFont="1" applyFill="1" applyBorder="1" applyAlignment="1">
      <alignment horizontal="center" vertical="center"/>
    </xf>
    <xf numFmtId="164" fontId="20" fillId="4" borderId="15" xfId="0" applyNumberFormat="1" applyFont="1" applyFill="1" applyBorder="1" applyAlignment="1">
      <alignment horizontal="center" vertical="center"/>
    </xf>
    <xf numFmtId="0" fontId="0" fillId="0" borderId="8" xfId="0" applyBorder="1" applyAlignment="1">
      <alignment horizontal="left" indent="5"/>
    </xf>
    <xf numFmtId="3" fontId="4" fillId="0" borderId="11" xfId="0" applyNumberFormat="1" applyFont="1" applyBorder="1" applyAlignment="1">
      <alignment horizontal="center" vertical="center" wrapText="1"/>
    </xf>
    <xf numFmtId="3" fontId="0" fillId="0" borderId="17" xfId="0" applyNumberFormat="1" applyBorder="1" applyAlignment="1">
      <alignment horizontal="center"/>
    </xf>
    <xf numFmtId="3" fontId="0" fillId="0" borderId="17" xfId="0" applyNumberFormat="1" applyBorder="1" applyAlignment="1">
      <alignment horizontal="center" wrapText="1"/>
    </xf>
    <xf numFmtId="42" fontId="0" fillId="0" borderId="41" xfId="0" applyNumberFormat="1" applyBorder="1" applyAlignment="1">
      <alignment horizontal="center" wrapText="1"/>
    </xf>
    <xf numFmtId="0" fontId="0" fillId="0" borderId="35" xfId="0" applyBorder="1" applyAlignment="1">
      <alignment horizontal="center" vertical="center" wrapText="1"/>
    </xf>
    <xf numFmtId="0" fontId="4" fillId="0" borderId="50" xfId="0" applyFont="1" applyBorder="1" applyAlignment="1">
      <alignment horizontal="justify" vertical="center" wrapText="1"/>
    </xf>
    <xf numFmtId="44" fontId="0" fillId="0" borderId="1" xfId="0" applyNumberFormat="1" applyBorder="1"/>
    <xf numFmtId="0" fontId="19" fillId="0" borderId="51" xfId="0" applyFont="1" applyBorder="1" applyAlignment="1">
      <alignment horizontal="center" wrapText="1"/>
    </xf>
    <xf numFmtId="0" fontId="19" fillId="0" borderId="52" xfId="0" applyFont="1" applyBorder="1" applyAlignment="1">
      <alignment horizontal="center" wrapText="1"/>
    </xf>
    <xf numFmtId="0" fontId="5" fillId="0" borderId="0" xfId="0" applyFont="1"/>
    <xf numFmtId="0" fontId="26" fillId="0" borderId="1" xfId="0" applyFont="1" applyBorder="1" applyAlignment="1">
      <alignment horizontal="center"/>
    </xf>
    <xf numFmtId="0" fontId="26" fillId="0" borderId="1" xfId="0" applyFont="1" applyBorder="1" applyAlignment="1">
      <alignment horizontal="center" vertical="center" wrapText="1"/>
    </xf>
    <xf numFmtId="0" fontId="0" fillId="0" borderId="22" xfId="0" applyBorder="1"/>
    <xf numFmtId="0" fontId="20" fillId="4" borderId="53" xfId="0" applyFont="1" applyFill="1" applyBorder="1" applyAlignment="1">
      <alignment horizontal="center" vertical="center"/>
    </xf>
    <xf numFmtId="0" fontId="20" fillId="4" borderId="51" xfId="0" applyFont="1" applyFill="1" applyBorder="1" applyAlignment="1">
      <alignment horizontal="center" vertical="center"/>
    </xf>
    <xf numFmtId="0" fontId="0" fillId="0" borderId="3" xfId="0" applyBorder="1"/>
    <xf numFmtId="0" fontId="18" fillId="0" borderId="1" xfId="0" applyFont="1" applyBorder="1" applyAlignment="1">
      <alignment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3" fontId="0" fillId="0" borderId="35" xfId="0" applyNumberFormat="1" applyBorder="1" applyAlignment="1">
      <alignment horizontal="center"/>
    </xf>
    <xf numFmtId="3" fontId="3" fillId="0" borderId="35" xfId="0" applyNumberFormat="1" applyFont="1" applyBorder="1"/>
    <xf numFmtId="3" fontId="4" fillId="0" borderId="35"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3" fontId="0" fillId="0" borderId="35" xfId="0" applyNumberFormat="1" applyBorder="1" applyAlignment="1">
      <alignment horizontal="center" vertical="center" wrapText="1"/>
    </xf>
    <xf numFmtId="3" fontId="4" fillId="0" borderId="37" xfId="0" applyNumberFormat="1" applyFont="1" applyBorder="1" applyAlignment="1">
      <alignment horizontal="center" vertical="center" wrapText="1"/>
    </xf>
    <xf numFmtId="3" fontId="4" fillId="3" borderId="38" xfId="0" applyNumberFormat="1" applyFont="1" applyFill="1" applyBorder="1" applyAlignment="1">
      <alignment horizontal="center" vertical="center" wrapText="1"/>
    </xf>
    <xf numFmtId="3" fontId="0" fillId="0" borderId="41" xfId="0" applyNumberFormat="1" applyBorder="1" applyAlignment="1">
      <alignment horizontal="center"/>
    </xf>
    <xf numFmtId="3" fontId="4" fillId="0" borderId="35" xfId="0" applyNumberFormat="1" applyFont="1" applyBorder="1" applyAlignment="1">
      <alignment horizontal="center" wrapText="1"/>
    </xf>
    <xf numFmtId="3" fontId="3" fillId="0" borderId="35" xfId="0" applyNumberFormat="1" applyFont="1" applyBorder="1" applyAlignment="1">
      <alignment horizontal="center" wrapText="1"/>
    </xf>
    <xf numFmtId="3" fontId="0" fillId="0" borderId="41" xfId="0" applyNumberFormat="1" applyBorder="1" applyAlignment="1">
      <alignment horizontal="center" wrapText="1"/>
    </xf>
    <xf numFmtId="3" fontId="4" fillId="0" borderId="35" xfId="0" applyNumberFormat="1" applyFont="1" applyBorder="1" applyAlignment="1">
      <alignment wrapText="1"/>
    </xf>
    <xf numFmtId="0" fontId="0" fillId="0" borderId="41" xfId="0" applyBorder="1" applyAlignment="1">
      <alignment horizontal="center"/>
    </xf>
    <xf numFmtId="0" fontId="0" fillId="0" borderId="41" xfId="0" applyBorder="1" applyAlignment="1">
      <alignment horizontal="center" wrapText="1"/>
    </xf>
    <xf numFmtId="0" fontId="0" fillId="0" borderId="54" xfId="0" applyBorder="1" applyAlignment="1">
      <alignment horizontal="center"/>
    </xf>
    <xf numFmtId="0" fontId="0" fillId="0" borderId="41" xfId="0" applyBorder="1" applyAlignment="1">
      <alignment horizontal="center" vertical="center" wrapText="1"/>
    </xf>
    <xf numFmtId="0" fontId="5" fillId="0" borderId="55" xfId="0" applyFont="1" applyBorder="1" applyAlignment="1">
      <alignment horizontal="center" wrapText="1"/>
    </xf>
    <xf numFmtId="0" fontId="3" fillId="0" borderId="35" xfId="0" applyFont="1" applyBorder="1"/>
    <xf numFmtId="0" fontId="4" fillId="0" borderId="37" xfId="0" applyFont="1" applyBorder="1" applyAlignment="1">
      <alignment horizontal="center" vertical="center" wrapText="1"/>
    </xf>
    <xf numFmtId="3" fontId="0" fillId="0" borderId="35" xfId="0" applyNumberFormat="1" applyBorder="1" applyAlignment="1">
      <alignment horizontal="center" wrapText="1"/>
    </xf>
    <xf numFmtId="3" fontId="5" fillId="0" borderId="14" xfId="0" applyNumberFormat="1" applyFont="1" applyBorder="1" applyAlignment="1">
      <alignment horizontal="center" wrapText="1"/>
    </xf>
    <xf numFmtId="3" fontId="3" fillId="0" borderId="1" xfId="0" applyNumberFormat="1" applyFont="1" applyBorder="1" applyAlignment="1">
      <alignment horizontal="center"/>
    </xf>
    <xf numFmtId="0" fontId="29" fillId="0" borderId="0" xfId="3" applyFont="1"/>
    <xf numFmtId="0" fontId="10" fillId="11" borderId="13" xfId="3" applyFont="1" applyFill="1" applyBorder="1" applyAlignment="1">
      <alignment horizontal="center"/>
    </xf>
    <xf numFmtId="0" fontId="10" fillId="11" borderId="14" xfId="3" applyFont="1" applyFill="1" applyBorder="1" applyAlignment="1">
      <alignment horizontal="center" wrapText="1"/>
    </xf>
    <xf numFmtId="44" fontId="10" fillId="11" borderId="14" xfId="3" applyNumberFormat="1" applyFont="1" applyFill="1" applyBorder="1" applyAlignment="1">
      <alignment horizontal="center"/>
    </xf>
    <xf numFmtId="44" fontId="10" fillId="11" borderId="14" xfId="3" applyNumberFormat="1" applyFont="1" applyFill="1" applyBorder="1" applyAlignment="1">
      <alignment horizontal="center" wrapText="1"/>
    </xf>
    <xf numFmtId="0" fontId="10" fillId="11" borderId="15" xfId="3" applyFont="1" applyFill="1" applyBorder="1" applyAlignment="1">
      <alignment horizontal="center" wrapText="1"/>
    </xf>
    <xf numFmtId="49" fontId="32" fillId="0" borderId="1" xfId="2" applyNumberFormat="1" applyFont="1" applyBorder="1" applyAlignment="1">
      <alignment wrapText="1"/>
    </xf>
    <xf numFmtId="0" fontId="29" fillId="0" borderId="1" xfId="3" applyFont="1" applyBorder="1" applyAlignment="1">
      <alignment horizontal="center" wrapText="1"/>
    </xf>
    <xf numFmtId="44" fontId="29" fillId="0" borderId="1" xfId="3" applyNumberFormat="1" applyFont="1" applyBorder="1" applyAlignment="1">
      <alignment horizontal="left" wrapText="1"/>
    </xf>
    <xf numFmtId="0" fontId="29" fillId="0" borderId="1" xfId="3" applyFont="1" applyBorder="1"/>
    <xf numFmtId="49" fontId="32" fillId="0" borderId="1" xfId="2" applyNumberFormat="1" applyFont="1" applyBorder="1" applyAlignment="1">
      <alignment horizontal="left" wrapText="1"/>
    </xf>
    <xf numFmtId="49" fontId="33" fillId="0" borderId="1" xfId="2" applyNumberFormat="1" applyFont="1" applyBorder="1" applyAlignment="1">
      <alignment wrapText="1"/>
    </xf>
    <xf numFmtId="49" fontId="32" fillId="0" borderId="1" xfId="2" applyNumberFormat="1" applyFont="1" applyBorder="1" applyAlignment="1">
      <alignment horizontal="left" wrapText="1" indent="4"/>
    </xf>
    <xf numFmtId="0" fontId="29" fillId="0" borderId="1" xfId="3" applyFont="1" applyBorder="1" applyAlignment="1">
      <alignment horizontal="left" indent="4"/>
    </xf>
    <xf numFmtId="49" fontId="28" fillId="0" borderId="1" xfId="2" applyNumberFormat="1" applyFont="1" applyBorder="1" applyAlignment="1">
      <alignment horizontal="right" wrapText="1"/>
    </xf>
    <xf numFmtId="0" fontId="19" fillId="0" borderId="1" xfId="3" applyFont="1" applyBorder="1" applyAlignment="1">
      <alignment horizontal="center" wrapText="1"/>
    </xf>
    <xf numFmtId="44" fontId="19" fillId="0" borderId="1" xfId="3" applyNumberFormat="1" applyFont="1" applyBorder="1" applyAlignment="1">
      <alignment horizontal="left" wrapText="1"/>
    </xf>
    <xf numFmtId="0" fontId="19" fillId="0" borderId="1" xfId="3" applyFont="1" applyBorder="1"/>
    <xf numFmtId="0" fontId="19" fillId="0" borderId="0" xfId="3" applyFont="1"/>
    <xf numFmtId="44" fontId="29" fillId="0" borderId="0" xfId="3" applyNumberFormat="1" applyFont="1" applyAlignment="1">
      <alignment horizontal="left"/>
    </xf>
    <xf numFmtId="0" fontId="13" fillId="0" borderId="0" xfId="3" applyFont="1" applyAlignment="1">
      <alignment wrapText="1"/>
    </xf>
    <xf numFmtId="0" fontId="19" fillId="0" borderId="0" xfId="3" applyFont="1" applyAlignment="1">
      <alignment horizontal="right"/>
    </xf>
    <xf numFmtId="44" fontId="19" fillId="0" borderId="0" xfId="3" applyNumberFormat="1" applyFont="1" applyAlignment="1">
      <alignment horizontal="left"/>
    </xf>
    <xf numFmtId="0" fontId="10" fillId="6" borderId="20" xfId="0" applyFont="1" applyFill="1" applyBorder="1" applyAlignment="1">
      <alignment horizontal="center"/>
    </xf>
    <xf numFmtId="0" fontId="5" fillId="0" borderId="1" xfId="0" applyFont="1" applyBorder="1" applyAlignment="1">
      <alignment horizontal="center"/>
    </xf>
    <xf numFmtId="0" fontId="5" fillId="6" borderId="1" xfId="0" applyFont="1" applyFill="1" applyBorder="1" applyAlignment="1">
      <alignment horizontal="center"/>
    </xf>
    <xf numFmtId="44" fontId="3" fillId="0" borderId="1" xfId="0" applyNumberFormat="1" applyFont="1" applyBorder="1"/>
    <xf numFmtId="44" fontId="3" fillId="6" borderId="1" xfId="0" applyNumberFormat="1" applyFont="1" applyFill="1" applyBorder="1"/>
    <xf numFmtId="44" fontId="3" fillId="0" borderId="22" xfId="0" applyNumberFormat="1" applyFont="1" applyBorder="1"/>
    <xf numFmtId="44" fontId="3" fillId="6" borderId="22" xfId="0" applyNumberFormat="1" applyFont="1" applyFill="1" applyBorder="1"/>
    <xf numFmtId="44" fontId="0" fillId="0" borderId="35" xfId="0" applyNumberFormat="1" applyBorder="1" applyAlignment="1">
      <alignment horizontal="center"/>
    </xf>
    <xf numFmtId="0" fontId="5" fillId="0" borderId="47" xfId="0" applyFont="1" applyBorder="1" applyAlignment="1">
      <alignment horizontal="center"/>
    </xf>
    <xf numFmtId="0" fontId="5" fillId="0" borderId="58" xfId="0" applyFont="1" applyBorder="1" applyAlignment="1">
      <alignment horizontal="center" wrapText="1"/>
    </xf>
    <xf numFmtId="0" fontId="5" fillId="0" borderId="58" xfId="0" applyFont="1" applyBorder="1" applyAlignment="1">
      <alignment horizontal="center"/>
    </xf>
    <xf numFmtId="0" fontId="5" fillId="0" borderId="48" xfId="0" applyFont="1" applyBorder="1" applyAlignment="1">
      <alignment horizontal="center" wrapText="1"/>
    </xf>
    <xf numFmtId="0" fontId="35" fillId="0" borderId="1" xfId="0" applyFont="1" applyBorder="1"/>
    <xf numFmtId="42" fontId="5" fillId="0" borderId="1" xfId="0" applyNumberFormat="1" applyFont="1" applyBorder="1" applyAlignment="1">
      <alignment horizontal="center"/>
    </xf>
    <xf numFmtId="0" fontId="5" fillId="0" borderId="1" xfId="0" applyFont="1" applyBorder="1" applyAlignment="1">
      <alignment wrapText="1"/>
    </xf>
    <xf numFmtId="0" fontId="0" fillId="0" borderId="0" xfId="0" applyAlignment="1">
      <alignment horizontal="center"/>
    </xf>
    <xf numFmtId="0" fontId="36" fillId="13" borderId="1" xfId="0" applyFont="1" applyFill="1" applyBorder="1"/>
    <xf numFmtId="0" fontId="18" fillId="13" borderId="1" xfId="0" applyFont="1" applyFill="1" applyBorder="1" applyAlignment="1">
      <alignment vertical="center" wrapText="1"/>
    </xf>
    <xf numFmtId="0" fontId="38" fillId="0" borderId="1" xfId="0" applyFont="1" applyBorder="1" applyAlignment="1">
      <alignment horizontal="left"/>
    </xf>
    <xf numFmtId="0" fontId="38" fillId="0" borderId="59" xfId="0" applyFont="1" applyBorder="1" applyAlignment="1">
      <alignment horizontal="left"/>
    </xf>
    <xf numFmtId="0" fontId="38" fillId="0" borderId="60" xfId="0" applyFont="1" applyBorder="1" applyAlignment="1">
      <alignment horizontal="left"/>
    </xf>
    <xf numFmtId="0" fontId="38" fillId="0" borderId="61" xfId="0" applyFont="1" applyBorder="1" applyAlignment="1">
      <alignment horizontal="left"/>
    </xf>
    <xf numFmtId="0" fontId="38" fillId="0" borderId="62" xfId="0" applyFont="1" applyBorder="1" applyAlignment="1">
      <alignment horizontal="left"/>
    </xf>
    <xf numFmtId="0" fontId="38" fillId="0" borderId="63" xfId="0" applyFont="1" applyBorder="1" applyAlignment="1">
      <alignment horizontal="left"/>
    </xf>
    <xf numFmtId="0" fontId="39" fillId="0" borderId="8" xfId="0" applyFont="1" applyBorder="1" applyAlignment="1">
      <alignment wrapText="1"/>
    </xf>
    <xf numFmtId="0" fontId="39" fillId="0" borderId="16" xfId="0" applyFont="1" applyBorder="1" applyAlignment="1">
      <alignment wrapText="1"/>
    </xf>
    <xf numFmtId="0" fontId="2" fillId="0" borderId="8" xfId="0" applyFont="1" applyBorder="1" applyAlignment="1">
      <alignment wrapText="1"/>
    </xf>
    <xf numFmtId="0" fontId="2" fillId="0" borderId="1" xfId="0" applyFont="1" applyBorder="1" applyAlignment="1">
      <alignment wrapText="1"/>
    </xf>
    <xf numFmtId="0" fontId="2" fillId="0" borderId="45" xfId="0" applyFont="1" applyBorder="1" applyAlignment="1">
      <alignment wrapText="1"/>
    </xf>
    <xf numFmtId="0" fontId="39" fillId="0" borderId="8" xfId="0" applyFont="1" applyBorder="1" applyAlignment="1">
      <alignment horizontal="left" vertical="center" wrapText="1"/>
    </xf>
    <xf numFmtId="0" fontId="40" fillId="0" borderId="8" xfId="0" applyFont="1" applyBorder="1" applyAlignment="1">
      <alignment horizontal="justify" vertical="center" wrapText="1"/>
    </xf>
    <xf numFmtId="0" fontId="0" fillId="0" borderId="0" xfId="0"/>
    <xf numFmtId="0" fontId="10" fillId="5" borderId="19" xfId="0" applyFont="1" applyFill="1" applyBorder="1" applyAlignment="1">
      <alignment horizontal="center"/>
    </xf>
    <xf numFmtId="0" fontId="10" fillId="5" borderId="20" xfId="0" applyFont="1" applyFill="1" applyBorder="1" applyAlignment="1">
      <alignment horizontal="center"/>
    </xf>
    <xf numFmtId="0" fontId="10" fillId="4" borderId="21" xfId="0" applyFont="1" applyFill="1" applyBorder="1" applyAlignment="1">
      <alignment horizontal="center"/>
    </xf>
    <xf numFmtId="0" fontId="10" fillId="9" borderId="21" xfId="0" applyFont="1" applyFill="1" applyBorder="1" applyAlignment="1">
      <alignment horizontal="center"/>
    </xf>
    <xf numFmtId="0" fontId="3" fillId="0" borderId="0" xfId="0" applyFont="1" applyAlignment="1">
      <alignment wrapText="1"/>
    </xf>
    <xf numFmtId="0" fontId="0" fillId="0" borderId="0" xfId="0" applyAlignment="1">
      <alignment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0" fillId="2" borderId="3" xfId="0" applyFont="1" applyFill="1" applyBorder="1" applyAlignment="1">
      <alignment horizontal="center"/>
    </xf>
    <xf numFmtId="0" fontId="10" fillId="2" borderId="4" xfId="0" applyFont="1" applyFill="1" applyBorder="1" applyAlignment="1">
      <alignment horizontal="center"/>
    </xf>
    <xf numFmtId="0" fontId="10" fillId="2" borderId="2" xfId="0" applyFont="1" applyFill="1" applyBorder="1" applyAlignment="1">
      <alignment horizontal="center"/>
    </xf>
    <xf numFmtId="0" fontId="12" fillId="0" borderId="5" xfId="0" applyFont="1" applyBorder="1" applyAlignment="1">
      <alignment wrapText="1"/>
    </xf>
    <xf numFmtId="0" fontId="13" fillId="0" borderId="6" xfId="0" applyFont="1" applyBorder="1" applyAlignment="1">
      <alignment wrapText="1"/>
    </xf>
    <xf numFmtId="0" fontId="13" fillId="0" borderId="36" xfId="0" applyFont="1" applyBorder="1" applyAlignment="1">
      <alignment wrapText="1"/>
    </xf>
    <xf numFmtId="0" fontId="13" fillId="0" borderId="7" xfId="0" applyFont="1" applyBorder="1" applyAlignment="1">
      <alignment wrapText="1"/>
    </xf>
    <xf numFmtId="0" fontId="12" fillId="0" borderId="8" xfId="0" applyFont="1" applyBorder="1" applyAlignment="1">
      <alignment wrapText="1"/>
    </xf>
    <xf numFmtId="0" fontId="13" fillId="0" borderId="1" xfId="0" applyFont="1" applyBorder="1" applyAlignment="1">
      <alignment wrapText="1"/>
    </xf>
    <xf numFmtId="0" fontId="13" fillId="0" borderId="35" xfId="0" applyFont="1" applyBorder="1" applyAlignment="1">
      <alignment wrapText="1"/>
    </xf>
    <xf numFmtId="0" fontId="13" fillId="0" borderId="9" xfId="0" applyFont="1" applyBorder="1" applyAlignment="1">
      <alignment wrapText="1"/>
    </xf>
    <xf numFmtId="0" fontId="12" fillId="0" borderId="25" xfId="0" applyFont="1" applyBorder="1" applyAlignment="1">
      <alignment wrapText="1"/>
    </xf>
    <xf numFmtId="0" fontId="13" fillId="0" borderId="26" xfId="0" applyFont="1" applyBorder="1" applyAlignment="1">
      <alignment wrapText="1"/>
    </xf>
    <xf numFmtId="0" fontId="13" fillId="0" borderId="37" xfId="0" applyFont="1" applyBorder="1" applyAlignment="1">
      <alignment wrapText="1"/>
    </xf>
    <xf numFmtId="0" fontId="13" fillId="0" borderId="27" xfId="0" applyFont="1" applyBorder="1" applyAlignment="1">
      <alignment wrapText="1"/>
    </xf>
    <xf numFmtId="0" fontId="12" fillId="0" borderId="40" xfId="0" applyFont="1" applyBorder="1" applyAlignment="1">
      <alignment horizontal="left" wrapText="1"/>
    </xf>
    <xf numFmtId="0" fontId="12" fillId="0" borderId="0" xfId="0" applyFont="1" applyAlignment="1">
      <alignment horizontal="left" wrapText="1"/>
    </xf>
    <xf numFmtId="0" fontId="22" fillId="7" borderId="3"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23" fillId="7" borderId="2" xfId="0" applyFont="1" applyFill="1" applyBorder="1" applyAlignment="1">
      <alignment horizontal="left" vertical="center" wrapText="1"/>
    </xf>
    <xf numFmtId="0" fontId="10" fillId="2" borderId="40" xfId="0" applyFont="1" applyFill="1" applyBorder="1" applyAlignment="1">
      <alignment horizontal="center"/>
    </xf>
    <xf numFmtId="0" fontId="10" fillId="2" borderId="0" xfId="0" applyFont="1" applyFill="1" applyAlignment="1">
      <alignment horizontal="center"/>
    </xf>
    <xf numFmtId="0" fontId="5" fillId="0" borderId="40" xfId="0" applyFont="1" applyBorder="1" applyAlignment="1">
      <alignment horizontal="center" vertical="center" wrapText="1"/>
    </xf>
    <xf numFmtId="0" fontId="5" fillId="0" borderId="0" xfId="0" applyFont="1" applyAlignment="1">
      <alignment horizontal="center" vertical="center" wrapText="1"/>
    </xf>
    <xf numFmtId="0" fontId="12" fillId="0" borderId="42" xfId="0" applyFont="1" applyBorder="1" applyAlignment="1">
      <alignment horizontal="left"/>
    </xf>
    <xf numFmtId="0" fontId="12" fillId="0" borderId="0" xfId="0" applyFont="1" applyAlignment="1">
      <alignment horizontal="left"/>
    </xf>
    <xf numFmtId="0" fontId="22" fillId="7" borderId="4"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12" fillId="0" borderId="28" xfId="0" applyFont="1" applyBorder="1" applyAlignment="1">
      <alignment horizontal="left" wrapText="1"/>
    </xf>
    <xf numFmtId="0" fontId="12" fillId="0" borderId="29" xfId="0" applyFont="1" applyBorder="1" applyAlignment="1">
      <alignment horizontal="left" wrapText="1"/>
    </xf>
    <xf numFmtId="0" fontId="12" fillId="0" borderId="30" xfId="0" applyFont="1" applyBorder="1" applyAlignment="1">
      <alignment horizontal="left" wrapText="1"/>
    </xf>
    <xf numFmtId="0" fontId="12" fillId="0" borderId="31" xfId="0" applyFont="1" applyBorder="1" applyAlignment="1">
      <alignment horizontal="left" wrapText="1"/>
    </xf>
    <xf numFmtId="0" fontId="12" fillId="0" borderId="32" xfId="0" applyFont="1" applyBorder="1" applyAlignment="1">
      <alignment horizontal="left" wrapText="1"/>
    </xf>
    <xf numFmtId="0" fontId="12" fillId="0" borderId="33" xfId="0" applyFont="1" applyBorder="1" applyAlignment="1">
      <alignment horizontal="left" wrapText="1"/>
    </xf>
    <xf numFmtId="0" fontId="12" fillId="0" borderId="19" xfId="0" applyFont="1" applyBorder="1" applyAlignment="1">
      <alignment horizontal="left" wrapText="1"/>
    </xf>
    <xf numFmtId="0" fontId="12" fillId="0" borderId="20" xfId="0" applyFont="1" applyBorder="1" applyAlignment="1">
      <alignment horizontal="left" wrapText="1"/>
    </xf>
    <xf numFmtId="0" fontId="12" fillId="0" borderId="34" xfId="0" applyFont="1" applyBorder="1" applyAlignment="1">
      <alignment horizontal="left"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4" fillId="2" borderId="3" xfId="0" applyFont="1" applyFill="1" applyBorder="1" applyAlignment="1">
      <alignment horizontal="center" wrapText="1"/>
    </xf>
    <xf numFmtId="0" fontId="14" fillId="2" borderId="4" xfId="0" applyFont="1" applyFill="1" applyBorder="1" applyAlignment="1">
      <alignment horizontal="center" wrapText="1"/>
    </xf>
    <xf numFmtId="0" fontId="14" fillId="2" borderId="2" xfId="0" applyFont="1" applyFill="1" applyBorder="1" applyAlignment="1">
      <alignment horizontal="center" wrapText="1"/>
    </xf>
    <xf numFmtId="0" fontId="12" fillId="0" borderId="5" xfId="0" applyFont="1" applyBorder="1" applyAlignment="1">
      <alignment horizontal="left" wrapText="1"/>
    </xf>
    <xf numFmtId="0" fontId="13" fillId="0" borderId="6" xfId="0" applyFont="1" applyBorder="1" applyAlignment="1">
      <alignment horizontal="left" wrapText="1"/>
    </xf>
    <xf numFmtId="0" fontId="13" fillId="0" borderId="36" xfId="0" applyFont="1" applyBorder="1" applyAlignment="1">
      <alignment horizontal="left" wrapText="1"/>
    </xf>
    <xf numFmtId="0" fontId="13" fillId="0" borderId="7" xfId="0" applyFont="1" applyBorder="1" applyAlignment="1">
      <alignment horizontal="left" wrapText="1"/>
    </xf>
    <xf numFmtId="0" fontId="12" fillId="0" borderId="8" xfId="0" applyFont="1" applyBorder="1" applyAlignment="1">
      <alignment horizontal="left" wrapText="1"/>
    </xf>
    <xf numFmtId="0" fontId="12" fillId="0" borderId="1" xfId="0" applyFont="1" applyBorder="1" applyAlignment="1">
      <alignment horizontal="left" wrapText="1"/>
    </xf>
    <xf numFmtId="0" fontId="12" fillId="0" borderId="35" xfId="0" applyFont="1" applyBorder="1" applyAlignment="1">
      <alignment horizontal="left" wrapText="1"/>
    </xf>
    <xf numFmtId="0" fontId="12" fillId="0" borderId="9" xfId="0" applyFont="1" applyBorder="1" applyAlignment="1">
      <alignment horizontal="left" wrapText="1"/>
    </xf>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37" xfId="0" applyFont="1" applyBorder="1" applyAlignment="1">
      <alignment horizontal="left" wrapText="1"/>
    </xf>
    <xf numFmtId="0" fontId="12" fillId="0" borderId="27" xfId="0" applyFont="1" applyBorder="1" applyAlignment="1">
      <alignment horizontal="left" wrapText="1"/>
    </xf>
    <xf numFmtId="0" fontId="10" fillId="2" borderId="24" xfId="0" applyFont="1" applyFill="1" applyBorder="1" applyAlignment="1">
      <alignment horizontal="center"/>
    </xf>
    <xf numFmtId="0" fontId="10" fillId="2" borderId="21" xfId="0" applyFont="1" applyFill="1" applyBorder="1" applyAlignment="1">
      <alignment horizontal="center"/>
    </xf>
    <xf numFmtId="0" fontId="10" fillId="2" borderId="23" xfId="0" applyFont="1" applyFill="1" applyBorder="1" applyAlignment="1">
      <alignment horizontal="center"/>
    </xf>
    <xf numFmtId="0" fontId="12" fillId="0" borderId="10" xfId="0" applyFont="1" applyBorder="1" applyAlignment="1">
      <alignment wrapText="1"/>
    </xf>
    <xf numFmtId="0" fontId="13" fillId="0" borderId="11" xfId="0" applyFont="1" applyBorder="1" applyAlignment="1">
      <alignment wrapText="1"/>
    </xf>
    <xf numFmtId="0" fontId="13" fillId="0" borderId="39" xfId="0" applyFont="1" applyBorder="1" applyAlignment="1">
      <alignment wrapText="1"/>
    </xf>
    <xf numFmtId="0" fontId="13" fillId="0" borderId="12" xfId="0" applyFont="1" applyBorder="1" applyAlignment="1">
      <alignment wrapText="1"/>
    </xf>
    <xf numFmtId="0" fontId="22" fillId="7" borderId="46" xfId="0" applyFont="1" applyFill="1" applyBorder="1" applyAlignment="1">
      <alignment horizontal="left" vertical="center" wrapText="1"/>
    </xf>
    <xf numFmtId="0" fontId="22" fillId="7" borderId="43" xfId="0" applyFont="1" applyFill="1" applyBorder="1" applyAlignment="1">
      <alignment horizontal="left" vertical="center" wrapText="1"/>
    </xf>
    <xf numFmtId="0" fontId="22" fillId="7" borderId="44" xfId="0" applyFont="1" applyFill="1" applyBorder="1" applyAlignment="1">
      <alignment horizontal="left" vertical="center" wrapText="1"/>
    </xf>
    <xf numFmtId="0" fontId="5" fillId="0" borderId="3" xfId="0" applyFont="1" applyBorder="1" applyAlignment="1">
      <alignment horizontal="center" wrapText="1"/>
    </xf>
    <xf numFmtId="0" fontId="5" fillId="0" borderId="2" xfId="0" applyFont="1" applyBorder="1" applyAlignment="1">
      <alignment horizontal="center" wrapText="1"/>
    </xf>
    <xf numFmtId="0" fontId="12" fillId="0" borderId="1" xfId="0" applyFont="1" applyBorder="1" applyAlignment="1">
      <alignment wrapText="1"/>
    </xf>
    <xf numFmtId="0" fontId="10" fillId="2" borderId="46" xfId="0" applyFont="1" applyFill="1" applyBorder="1" applyAlignment="1">
      <alignment horizontal="center"/>
    </xf>
    <xf numFmtId="0" fontId="10" fillId="2" borderId="43" xfId="0" applyFont="1" applyFill="1" applyBorder="1" applyAlignment="1">
      <alignment horizontal="center"/>
    </xf>
    <xf numFmtId="0" fontId="10" fillId="2" borderId="44" xfId="0" applyFont="1" applyFill="1" applyBorder="1" applyAlignment="1">
      <alignment horizontal="center"/>
    </xf>
    <xf numFmtId="0" fontId="12" fillId="0" borderId="16" xfId="0" applyFont="1" applyBorder="1" applyAlignment="1">
      <alignment wrapText="1"/>
    </xf>
    <xf numFmtId="0" fontId="13" fillId="0" borderId="17" xfId="0" applyFont="1" applyBorder="1" applyAlignment="1">
      <alignment wrapText="1"/>
    </xf>
    <xf numFmtId="0" fontId="13" fillId="0" borderId="41" xfId="0" applyFont="1" applyBorder="1" applyAlignment="1">
      <alignment wrapText="1"/>
    </xf>
    <xf numFmtId="0" fontId="13" fillId="0" borderId="18" xfId="0" applyFont="1" applyBorder="1" applyAlignment="1">
      <alignment wrapText="1"/>
    </xf>
    <xf numFmtId="3" fontId="5" fillId="0" borderId="40" xfId="0" applyNumberFormat="1" applyFont="1" applyBorder="1" applyAlignment="1">
      <alignment horizontal="center" vertical="center" wrapText="1"/>
    </xf>
    <xf numFmtId="3" fontId="5" fillId="0" borderId="0" xfId="0" applyNumberFormat="1" applyFont="1" applyAlignment="1">
      <alignment horizontal="center" vertical="center" wrapText="1"/>
    </xf>
    <xf numFmtId="0" fontId="12" fillId="0" borderId="3" xfId="3" applyFont="1" applyBorder="1" applyAlignment="1">
      <alignment horizontal="left" wrapText="1"/>
    </xf>
    <xf numFmtId="0" fontId="12" fillId="0" borderId="4" xfId="3" applyFont="1" applyBorder="1" applyAlignment="1">
      <alignment horizontal="left" wrapText="1"/>
    </xf>
    <xf numFmtId="0" fontId="12" fillId="0" borderId="2" xfId="3" applyFont="1" applyBorder="1" applyAlignment="1">
      <alignment horizontal="left" wrapText="1"/>
    </xf>
    <xf numFmtId="44" fontId="19" fillId="0" borderId="21" xfId="3" applyNumberFormat="1" applyFont="1" applyBorder="1" applyAlignment="1">
      <alignment horizontal="center" vertical="center" wrapText="1"/>
    </xf>
    <xf numFmtId="0" fontId="28" fillId="10" borderId="3" xfId="3" applyFont="1" applyFill="1" applyBorder="1" applyAlignment="1">
      <alignment horizontal="center" vertical="center"/>
    </xf>
    <xf numFmtId="0" fontId="28" fillId="10" borderId="4" xfId="3" applyFont="1" applyFill="1" applyBorder="1" applyAlignment="1">
      <alignment horizontal="center" vertical="center"/>
    </xf>
    <xf numFmtId="0" fontId="28" fillId="10" borderId="2" xfId="3" applyFont="1" applyFill="1" applyBorder="1" applyAlignment="1">
      <alignment horizontal="center" vertical="center"/>
    </xf>
    <xf numFmtId="49" fontId="28" fillId="7" borderId="36" xfId="2" applyNumberFormat="1" applyFont="1" applyFill="1" applyBorder="1" applyAlignment="1">
      <alignment horizontal="left" wrapText="1"/>
    </xf>
    <xf numFmtId="49" fontId="28" fillId="7" borderId="20" xfId="2" applyNumberFormat="1" applyFont="1" applyFill="1" applyBorder="1" applyAlignment="1">
      <alignment horizontal="left" wrapText="1"/>
    </xf>
    <xf numFmtId="49" fontId="28" fillId="7" borderId="56" xfId="2" applyNumberFormat="1" applyFont="1" applyFill="1" applyBorder="1" applyAlignment="1">
      <alignment horizontal="left" wrapText="1"/>
    </xf>
    <xf numFmtId="0" fontId="29" fillId="12" borderId="46" xfId="3" applyFont="1" applyFill="1" applyBorder="1" applyAlignment="1">
      <alignment horizontal="center"/>
    </xf>
    <xf numFmtId="0" fontId="29" fillId="12" borderId="43" xfId="3" applyFont="1" applyFill="1" applyBorder="1" applyAlignment="1">
      <alignment horizontal="center"/>
    </xf>
    <xf numFmtId="0" fontId="29" fillId="12" borderId="44" xfId="3" applyFont="1" applyFill="1" applyBorder="1" applyAlignment="1">
      <alignment horizontal="center"/>
    </xf>
    <xf numFmtId="0" fontId="29" fillId="12" borderId="40" xfId="3" applyFont="1" applyFill="1" applyBorder="1" applyAlignment="1">
      <alignment horizontal="center"/>
    </xf>
    <xf numFmtId="0" fontId="29" fillId="12" borderId="0" xfId="3" applyFont="1" applyFill="1" applyAlignment="1">
      <alignment horizontal="center"/>
    </xf>
    <xf numFmtId="0" fontId="29" fillId="12" borderId="57" xfId="3" applyFont="1" applyFill="1" applyBorder="1" applyAlignment="1">
      <alignment horizontal="center"/>
    </xf>
    <xf numFmtId="0" fontId="29" fillId="12" borderId="24" xfId="3" applyFont="1" applyFill="1" applyBorder="1" applyAlignment="1">
      <alignment horizontal="center"/>
    </xf>
    <xf numFmtId="0" fontId="29" fillId="12" borderId="21" xfId="3" applyFont="1" applyFill="1" applyBorder="1" applyAlignment="1">
      <alignment horizontal="center"/>
    </xf>
    <xf numFmtId="0" fontId="29" fillId="12" borderId="23" xfId="3" applyFont="1" applyFill="1" applyBorder="1" applyAlignment="1">
      <alignment horizontal="center"/>
    </xf>
    <xf numFmtId="0" fontId="19" fillId="0" borderId="21" xfId="3" applyFont="1" applyBorder="1" applyAlignment="1">
      <alignment horizontal="left"/>
    </xf>
    <xf numFmtId="0" fontId="1" fillId="0" borderId="8" xfId="0" applyFont="1" applyBorder="1" applyAlignment="1">
      <alignment wrapText="1"/>
    </xf>
    <xf numFmtId="0" fontId="1" fillId="0" borderId="16" xfId="0" applyFont="1" applyBorder="1" applyAlignment="1">
      <alignment wrapText="1"/>
    </xf>
    <xf numFmtId="0" fontId="1" fillId="0" borderId="8" xfId="0" applyFont="1" applyBorder="1"/>
    <xf numFmtId="44" fontId="0" fillId="0" borderId="1" xfId="0" applyNumberFormat="1" applyFont="1" applyBorder="1"/>
    <xf numFmtId="42" fontId="4" fillId="0" borderId="18" xfId="0" applyNumberFormat="1" applyFont="1" applyBorder="1" applyAlignment="1">
      <alignment wrapText="1"/>
    </xf>
    <xf numFmtId="42" fontId="0" fillId="0" borderId="35" xfId="0" applyNumberFormat="1" applyFont="1" applyBorder="1"/>
  </cellXfs>
  <cellStyles count="4">
    <cellStyle name="Hyperlink" xfId="1" builtinId="8"/>
    <cellStyle name="Normal" xfId="0" builtinId="0" customBuiltin="1"/>
    <cellStyle name="Normal 2" xfId="3" xr:uid="{F6FFBC14-34A8-46F1-8171-48A8F8A92D51}"/>
    <cellStyle name="Normal_Appendix A--Temps RFP Appendix"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2.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2.jp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57151</xdr:colOff>
      <xdr:row>1</xdr:row>
      <xdr:rowOff>23813</xdr:rowOff>
    </xdr:from>
    <xdr:to>
      <xdr:col>15</xdr:col>
      <xdr:colOff>228600</xdr:colOff>
      <xdr:row>48</xdr:row>
      <xdr:rowOff>38101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1" y="233363"/>
          <a:ext cx="8886824" cy="98631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a:solidFill>
                <a:schemeClr val="dk1"/>
              </a:solidFill>
              <a:effectLst/>
              <a:latin typeface="Arial" panose="020B0604020202020204" pitchFamily="34" charset="0"/>
              <a:ea typeface="+mn-ea"/>
              <a:cs typeface="Arial" panose="020B0604020202020204" pitchFamily="34" charset="0"/>
            </a:rPr>
            <a:t>The Contractor is instructed to complete and submit the Cost Proposal Workbook,</a:t>
          </a:r>
          <a:r>
            <a:rPr lang="en-US" sz="1100" baseline="0">
              <a:solidFill>
                <a:schemeClr val="dk1"/>
              </a:solidFill>
              <a:effectLst/>
              <a:latin typeface="Arial" panose="020B0604020202020204" pitchFamily="34" charset="0"/>
              <a:ea typeface="+mn-ea"/>
              <a:cs typeface="Arial" panose="020B0604020202020204" pitchFamily="34" charset="0"/>
            </a:rPr>
            <a:t> and all associated pricing, u</a:t>
          </a:r>
          <a:r>
            <a:rPr lang="en-US" sz="1100">
              <a:solidFill>
                <a:schemeClr val="dk1"/>
              </a:solidFill>
              <a:effectLst/>
              <a:latin typeface="Arial" panose="020B0604020202020204" pitchFamily="34" charset="0"/>
              <a:ea typeface="+mn-ea"/>
              <a:cs typeface="Arial" panose="020B0604020202020204" pitchFamily="34" charset="0"/>
            </a:rPr>
            <a:t>nder separate cover as identified herein. </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Contractor is to submit and complete the Cost</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Proposal Workbook worksheets as contained in Exhibit B. The</a:t>
          </a:r>
          <a:r>
            <a:rPr lang="en-US" sz="1100" baseline="0">
              <a:solidFill>
                <a:schemeClr val="dk1"/>
              </a:solidFill>
              <a:effectLst/>
              <a:latin typeface="Arial" panose="020B0604020202020204" pitchFamily="34" charset="0"/>
              <a:ea typeface="+mn-ea"/>
              <a:cs typeface="Arial" panose="020B0604020202020204" pitchFamily="34" charset="0"/>
            </a:rPr>
            <a:t> Contractor </a:t>
          </a:r>
          <a:r>
            <a:rPr lang="en-US" sz="1100">
              <a:solidFill>
                <a:schemeClr val="dk1"/>
              </a:solidFill>
              <a:effectLst/>
              <a:latin typeface="Arial" panose="020B0604020202020204" pitchFamily="34" charset="0"/>
              <a:ea typeface="+mn-ea"/>
              <a:cs typeface="Arial" panose="020B0604020202020204" pitchFamily="34" charset="0"/>
            </a:rPr>
            <a:t>shall not modify the design of the worksheets, but additional line items can be added, if necessary. </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The City understands that there will be potentially two different types of solutions proposed: On-Premises and Cloud.  The pricing worksheets includes worksheets for those Contractors who are proposing an On-Premise’s solution (blue tabs) and another set of worksheets (green tabs) for those proposing a Cloud solution.  </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The workbooks include the following cost categories:</a:t>
          </a:r>
        </a:p>
        <a:p>
          <a:r>
            <a:rPr lang="en-US" sz="1100">
              <a:solidFill>
                <a:schemeClr val="dk1"/>
              </a:solidFill>
              <a:effectLst/>
              <a:latin typeface="Arial" panose="020B0604020202020204" pitchFamily="34" charset="0"/>
              <a:ea typeface="+mn-ea"/>
              <a:cs typeface="Arial" panose="020B0604020202020204" pitchFamily="34" charset="0"/>
            </a:rPr>
            <a:t> </a:t>
          </a:r>
        </a:p>
        <a:p>
          <a:pPr lvl="1" algn="l"/>
          <a:r>
            <a:rPr lang="en-US" sz="1100">
              <a:solidFill>
                <a:schemeClr val="dk1"/>
              </a:solidFill>
              <a:effectLst/>
              <a:latin typeface="Arial" panose="020B0604020202020204" pitchFamily="34" charset="0"/>
              <a:ea typeface="+mn-ea"/>
              <a:cs typeface="Arial" panose="020B0604020202020204" pitchFamily="34" charset="0"/>
            </a:rPr>
            <a:t>Total Solution Cost Summary</a:t>
          </a:r>
        </a:p>
        <a:p>
          <a:pPr lvl="1" algn="l"/>
          <a:r>
            <a:rPr lang="en-US" sz="1100">
              <a:solidFill>
                <a:schemeClr val="dk1"/>
              </a:solidFill>
              <a:effectLst/>
              <a:latin typeface="Arial" panose="020B0604020202020204" pitchFamily="34" charset="0"/>
              <a:ea typeface="+mn-ea"/>
              <a:cs typeface="Arial" panose="020B0604020202020204" pitchFamily="34" charset="0"/>
            </a:rPr>
            <a:t>Premise – Software CAD</a:t>
          </a:r>
        </a:p>
        <a:p>
          <a:pPr lvl="1" algn="l"/>
          <a:r>
            <a:rPr lang="en-US" sz="1100">
              <a:solidFill>
                <a:schemeClr val="dk1"/>
              </a:solidFill>
              <a:effectLst/>
              <a:latin typeface="Arial" panose="020B0604020202020204" pitchFamily="34" charset="0"/>
              <a:ea typeface="+mn-ea"/>
              <a:cs typeface="Arial" panose="020B0604020202020204" pitchFamily="34" charset="0"/>
            </a:rPr>
            <a:t>Premise – Software Mobile</a:t>
          </a:r>
        </a:p>
        <a:p>
          <a:pPr lvl="1" algn="l"/>
          <a:r>
            <a:rPr lang="en-US" sz="1100">
              <a:solidFill>
                <a:schemeClr val="dk1"/>
              </a:solidFill>
              <a:effectLst/>
              <a:latin typeface="Arial" panose="020B0604020202020204" pitchFamily="34" charset="0"/>
              <a:ea typeface="+mn-ea"/>
              <a:cs typeface="Arial" panose="020B0604020202020204" pitchFamily="34" charset="0"/>
            </a:rPr>
            <a:t>Premise – Software LERMS</a:t>
          </a:r>
        </a:p>
        <a:p>
          <a:pPr lvl="1" algn="l"/>
          <a:r>
            <a:rPr lang="en-US" sz="1100">
              <a:solidFill>
                <a:schemeClr val="dk1"/>
              </a:solidFill>
              <a:effectLst/>
              <a:latin typeface="Arial" panose="020B0604020202020204" pitchFamily="34" charset="0"/>
              <a:ea typeface="+mn-ea"/>
              <a:cs typeface="Arial" panose="020B0604020202020204" pitchFamily="34" charset="0"/>
            </a:rPr>
            <a:t>Premise – Interfaces</a:t>
          </a:r>
        </a:p>
        <a:p>
          <a:pPr lvl="1" algn="l"/>
          <a:r>
            <a:rPr lang="en-US" sz="1100">
              <a:solidFill>
                <a:schemeClr val="dk1"/>
              </a:solidFill>
              <a:effectLst/>
              <a:latin typeface="Arial" panose="020B0604020202020204" pitchFamily="34" charset="0"/>
              <a:ea typeface="+mn-ea"/>
              <a:cs typeface="Arial" panose="020B0604020202020204" pitchFamily="34" charset="0"/>
            </a:rPr>
            <a:t>Premise – Hardware &amp; Software</a:t>
          </a:r>
        </a:p>
        <a:p>
          <a:pPr lvl="1" algn="l"/>
          <a:r>
            <a:rPr lang="en-US" sz="1100">
              <a:solidFill>
                <a:schemeClr val="dk1"/>
              </a:solidFill>
              <a:effectLst/>
              <a:latin typeface="Arial" panose="020B0604020202020204" pitchFamily="34" charset="0"/>
              <a:ea typeface="+mn-ea"/>
              <a:cs typeface="Arial" panose="020B0604020202020204" pitchFamily="34" charset="0"/>
            </a:rPr>
            <a:t>Cloud – Software CAD</a:t>
          </a:r>
        </a:p>
        <a:p>
          <a:pPr lvl="1" algn="l"/>
          <a:r>
            <a:rPr lang="en-US" sz="1100">
              <a:solidFill>
                <a:schemeClr val="dk1"/>
              </a:solidFill>
              <a:effectLst/>
              <a:latin typeface="Arial" panose="020B0604020202020204" pitchFamily="34" charset="0"/>
              <a:ea typeface="+mn-ea"/>
              <a:cs typeface="Arial" panose="020B0604020202020204" pitchFamily="34" charset="0"/>
            </a:rPr>
            <a:t>Cloud – Software Mobile</a:t>
          </a:r>
        </a:p>
        <a:p>
          <a:pPr lvl="1" algn="l"/>
          <a:r>
            <a:rPr lang="en-US" sz="1100">
              <a:solidFill>
                <a:schemeClr val="dk1"/>
              </a:solidFill>
              <a:effectLst/>
              <a:latin typeface="Arial" panose="020B0604020202020204" pitchFamily="34" charset="0"/>
              <a:ea typeface="+mn-ea"/>
              <a:cs typeface="Arial" panose="020B0604020202020204" pitchFamily="34" charset="0"/>
            </a:rPr>
            <a:t>Cloud – Software LERMS</a:t>
          </a:r>
        </a:p>
        <a:p>
          <a:pPr lvl="1" algn="l"/>
          <a:r>
            <a:rPr lang="en-US" sz="1100">
              <a:solidFill>
                <a:schemeClr val="dk1"/>
              </a:solidFill>
              <a:effectLst/>
              <a:latin typeface="Arial" panose="020B0604020202020204" pitchFamily="34" charset="0"/>
              <a:ea typeface="+mn-ea"/>
              <a:cs typeface="Arial" panose="020B0604020202020204" pitchFamily="34" charset="0"/>
            </a:rPr>
            <a:t>Cloud – Interfaces</a:t>
          </a:r>
        </a:p>
        <a:p>
          <a:pPr lvl="1" algn="l"/>
          <a:r>
            <a:rPr lang="en-US" sz="1100">
              <a:solidFill>
                <a:schemeClr val="dk1"/>
              </a:solidFill>
              <a:effectLst/>
              <a:latin typeface="Arial" panose="020B0604020202020204" pitchFamily="34" charset="0"/>
              <a:ea typeface="+mn-ea"/>
              <a:cs typeface="Arial" panose="020B0604020202020204" pitchFamily="34" charset="0"/>
            </a:rPr>
            <a:t>Cloud-– Hardware &amp; Software</a:t>
          </a:r>
        </a:p>
        <a:p>
          <a:pPr lvl="1" algn="l"/>
          <a:r>
            <a:rPr lang="en-US" sz="1100">
              <a:solidFill>
                <a:schemeClr val="dk1"/>
              </a:solidFill>
              <a:effectLst/>
              <a:latin typeface="Arial" panose="020B0604020202020204" pitchFamily="34" charset="0"/>
              <a:ea typeface="+mn-ea"/>
              <a:cs typeface="Arial" panose="020B0604020202020204" pitchFamily="34" charset="0"/>
            </a:rPr>
            <a:t>Hourly Rates</a:t>
          </a:r>
        </a:p>
        <a:p>
          <a:pPr lvl="0" algn="l"/>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The entries in the Total Solution Cost Summary will automatically be transferred and combined from the corresponding detail worksheets.</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Contractors</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for On-Premises and Cloud will need to complete the Hourly Rates worksheet. </a:t>
          </a:r>
          <a:br>
            <a:rPr lang="en-US" sz="1100">
              <a:solidFill>
                <a:schemeClr val="dk1"/>
              </a:solidFill>
              <a:effectLst/>
              <a:latin typeface="Arial" panose="020B0604020202020204" pitchFamily="34" charset="0"/>
              <a:ea typeface="+mn-ea"/>
              <a:cs typeface="Arial" panose="020B0604020202020204" pitchFamily="34" charset="0"/>
            </a:rPr>
          </a:br>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a:solidFill>
                <a:schemeClr val="dk1"/>
              </a:solidFill>
              <a:effectLst/>
              <a:latin typeface="Arial" panose="020B0604020202020204" pitchFamily="34" charset="0"/>
              <a:ea typeface="+mn-ea"/>
              <a:cs typeface="Arial" panose="020B0604020202020204" pitchFamily="34" charset="0"/>
            </a:rPr>
            <a:t>Contractors should submit a detailed outline of all project costs, including hardware and software components, interfaces and connections, subscription services, training, system integration that includes installation, project management, support, maintenance, travel expenses, and any other costs.  For ease of comparing costs between Contractors, the Contractor's Cost Proposal must</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be presented within the attached RFP Cost Proposal Workbook (Exhibit B). </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Complete the pricing tables on all required worksheets (tabs) for the solution being proposed (On-Premises or Cloud) in the RFP Cost Proposal Workbook.</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To the extent possible, the Contractor shall show any applicable discounts separately from the prices for products and Services.</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Contractors</a:t>
          </a:r>
          <a:r>
            <a:rPr lang="en-US" sz="1100" baseline="0">
              <a:solidFill>
                <a:schemeClr val="dk1"/>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may also include their own comprehensive, itemized pricing forms with additional details or notes to assist the City in its review. Offeror should provide additional details as necessary to fully explain the cost proposal and will highlight any costs that do not fit cleanly into the Cost Proposal Workbook.  Any cost information provided in addition to the RFP Cost Proposal Workbook must be included in a separate file from any other portion of the submission and must be conspicuously titled as including additional cost information.  </a:t>
          </a:r>
        </a:p>
        <a:p>
          <a:r>
            <a:rPr lang="en-US" sz="1100">
              <a:solidFill>
                <a:schemeClr val="dk1"/>
              </a:solidFill>
              <a:effectLst/>
              <a:latin typeface="Arial" panose="020B0604020202020204" pitchFamily="34" charset="0"/>
              <a:ea typeface="+mn-ea"/>
              <a:cs typeface="Arial" panose="020B0604020202020204" pitchFamily="34" charset="0"/>
            </a:rPr>
            <a:t> </a:t>
          </a: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pPr lvl="0"/>
          <a:r>
            <a:rPr lang="en-US" sz="1100" b="1">
              <a:solidFill>
                <a:schemeClr val="dk1"/>
              </a:solidFill>
              <a:effectLst/>
              <a:latin typeface="Arial" panose="020B0604020202020204" pitchFamily="34" charset="0"/>
              <a:ea typeface="+mn-ea"/>
              <a:cs typeface="Arial" panose="020B0604020202020204" pitchFamily="34" charset="0"/>
            </a:rPr>
            <a:t>Contractor must complete each line item included in each individual pricing form.</a:t>
          </a:r>
          <a:r>
            <a:rPr lang="en-US" sz="1100">
              <a:solidFill>
                <a:schemeClr val="dk1"/>
              </a:solidFill>
              <a:effectLst/>
              <a:latin typeface="Arial" panose="020B0604020202020204" pitchFamily="34" charset="0"/>
              <a:ea typeface="+mn-ea"/>
              <a:cs typeface="Arial" panose="020B0604020202020204" pitchFamily="34" charset="0"/>
            </a:rPr>
            <a:t>  If the cost for that line item is not included in their base system price and there is an additional cost to provide it, a price should be submitted for that line item.  If the cost for that line item is included in their base system, then the Offeror should input ‘INCLUDED’. If the Contractor is not providing the functionality, module, or interface for the listed line item then it should input ‘NOT INCLUDED’ to clearly indicate it is not being proposed.</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a:solidFill>
                <a:schemeClr val="dk1"/>
              </a:solidFill>
              <a:effectLst/>
              <a:latin typeface="Arial" panose="020B0604020202020204" pitchFamily="34" charset="0"/>
              <a:ea typeface="+mn-ea"/>
              <a:cs typeface="Arial" panose="020B0604020202020204" pitchFamily="34" charset="0"/>
            </a:rPr>
            <a:t>The Contractor should document all assumptions used to calculate costs that would not be included in the contract between the Contractor and City resulting from this RFP.  Each tab has an Assumptions/Considerations column.</a:t>
          </a:r>
        </a:p>
        <a:p>
          <a:r>
            <a:rPr lang="en-US" sz="1100">
              <a:solidFill>
                <a:schemeClr val="dk1"/>
              </a:solidFill>
              <a:effectLst/>
              <a:latin typeface="Arial" panose="020B0604020202020204" pitchFamily="34" charset="0"/>
              <a:ea typeface="+mn-ea"/>
              <a:cs typeface="Arial" panose="020B0604020202020204" pitchFamily="34" charset="0"/>
            </a:rPr>
            <a:t> </a:t>
          </a:r>
        </a:p>
        <a:p>
          <a:pPr lvl="0"/>
          <a:r>
            <a:rPr lang="en-US" sz="1100" b="0">
              <a:solidFill>
                <a:schemeClr val="dk1"/>
              </a:solidFill>
              <a:effectLst/>
              <a:latin typeface="Arial" panose="020B0604020202020204" pitchFamily="34" charset="0"/>
              <a:ea typeface="+mn-ea"/>
              <a:cs typeface="Arial" panose="020B0604020202020204" pitchFamily="34" charset="0"/>
            </a:rPr>
            <a:t>Annual Maintenance Cost: </a:t>
          </a:r>
          <a:r>
            <a:rPr lang="en-US" sz="1100">
              <a:solidFill>
                <a:schemeClr val="dk1"/>
              </a:solidFill>
              <a:effectLst/>
              <a:latin typeface="Arial" panose="020B0604020202020204" pitchFamily="34" charset="0"/>
              <a:ea typeface="+mn-ea"/>
              <a:cs typeface="Arial" panose="020B0604020202020204" pitchFamily="34" charset="0"/>
            </a:rPr>
            <a:t>Annual maintenance costs include the annual maintenance and support fees for the application environment. The City expects software maintenance costs will not increase in the first five (5) years upon go-live operation Offerors shall not charge annual software maintenance fees before final system acceptance. </a:t>
          </a:r>
        </a:p>
        <a:p>
          <a:r>
            <a:rPr lang="en-US" sz="11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twoCellAnchor editAs="oneCell">
    <xdr:from>
      <xdr:col>0</xdr:col>
      <xdr:colOff>14654</xdr:colOff>
      <xdr:row>0</xdr:row>
      <xdr:rowOff>7327</xdr:rowOff>
    </xdr:from>
    <xdr:to>
      <xdr:col>0</xdr:col>
      <xdr:colOff>1062404</xdr:colOff>
      <xdr:row>0</xdr:row>
      <xdr:rowOff>606943</xdr:rowOff>
    </xdr:to>
    <xdr:pic>
      <xdr:nvPicPr>
        <xdr:cNvPr id="3" name="Picture 2">
          <a:extLst>
            <a:ext uri="{FF2B5EF4-FFF2-40B4-BE49-F238E27FC236}">
              <a16:creationId xmlns:a16="http://schemas.microsoft.com/office/drawing/2014/main" id="{4FCD6EEA-95F7-47D9-9DC6-ABF8F6D00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54" y="7327"/>
          <a:ext cx="1047750" cy="599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3705224</xdr:colOff>
      <xdr:row>0</xdr:row>
      <xdr:rowOff>1056078</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0" y="0"/>
          <a:ext cx="3705224" cy="10560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0</xdr:col>
      <xdr:colOff>1619250</xdr:colOff>
      <xdr:row>1</xdr:row>
      <xdr:rowOff>12278</xdr:rowOff>
    </xdr:to>
    <xdr:pic>
      <xdr:nvPicPr>
        <xdr:cNvPr id="3" name="Picture 2">
          <a:extLst>
            <a:ext uri="{FF2B5EF4-FFF2-40B4-BE49-F238E27FC236}">
              <a16:creationId xmlns:a16="http://schemas.microsoft.com/office/drawing/2014/main" id="{61A7145E-0533-451D-B5D3-F689BEDF7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49"/>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1619250</xdr:colOff>
      <xdr:row>0</xdr:row>
      <xdr:rowOff>945729</xdr:rowOff>
    </xdr:to>
    <xdr:pic>
      <xdr:nvPicPr>
        <xdr:cNvPr id="2" name="Picture 1">
          <a:extLst>
            <a:ext uri="{FF2B5EF4-FFF2-40B4-BE49-F238E27FC236}">
              <a16:creationId xmlns:a16="http://schemas.microsoft.com/office/drawing/2014/main" id="{1470ADAA-BA17-477A-873F-7848B1E27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1</xdr:row>
      <xdr:rowOff>12279</xdr:rowOff>
    </xdr:to>
    <xdr:pic>
      <xdr:nvPicPr>
        <xdr:cNvPr id="3" name="Picture 2">
          <a:extLst>
            <a:ext uri="{FF2B5EF4-FFF2-40B4-BE49-F238E27FC236}">
              <a16:creationId xmlns:a16="http://schemas.microsoft.com/office/drawing/2014/main" id="{D8B438B1-8537-452E-9494-9FB0A56C6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0</xdr:row>
      <xdr:rowOff>926679</xdr:rowOff>
    </xdr:to>
    <xdr:pic>
      <xdr:nvPicPr>
        <xdr:cNvPr id="3" name="Picture 2">
          <a:extLst>
            <a:ext uri="{FF2B5EF4-FFF2-40B4-BE49-F238E27FC236}">
              <a16:creationId xmlns:a16="http://schemas.microsoft.com/office/drawing/2014/main" id="{488D9039-B630-4C7E-9767-F0C44410F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3695700</xdr:colOff>
      <xdr:row>0</xdr:row>
      <xdr:rowOff>981075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3667125" cy="9810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3705224</xdr:colOff>
      <xdr:row>0</xdr:row>
      <xdr:rowOff>1056078</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3705224" cy="10560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1619250</xdr:colOff>
      <xdr:row>1</xdr:row>
      <xdr:rowOff>2754</xdr:rowOff>
    </xdr:to>
    <xdr:pic>
      <xdr:nvPicPr>
        <xdr:cNvPr id="3" name="Picture 2">
          <a:extLst>
            <a:ext uri="{FF2B5EF4-FFF2-40B4-BE49-F238E27FC236}">
              <a16:creationId xmlns:a16="http://schemas.microsoft.com/office/drawing/2014/main" id="{75C8138D-9EEB-48B4-A760-17B55127C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1619250</xdr:colOff>
      <xdr:row>1</xdr:row>
      <xdr:rowOff>2754</xdr:rowOff>
    </xdr:to>
    <xdr:pic>
      <xdr:nvPicPr>
        <xdr:cNvPr id="3" name="Picture 2">
          <a:extLst>
            <a:ext uri="{FF2B5EF4-FFF2-40B4-BE49-F238E27FC236}">
              <a16:creationId xmlns:a16="http://schemas.microsoft.com/office/drawing/2014/main" id="{E63AA740-C6B8-4920-B4CA-8A4C10E72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1619250</xdr:colOff>
      <xdr:row>0</xdr:row>
      <xdr:rowOff>945729</xdr:rowOff>
    </xdr:to>
    <xdr:pic>
      <xdr:nvPicPr>
        <xdr:cNvPr id="3" name="Picture 2">
          <a:extLst>
            <a:ext uri="{FF2B5EF4-FFF2-40B4-BE49-F238E27FC236}">
              <a16:creationId xmlns:a16="http://schemas.microsoft.com/office/drawing/2014/main" id="{87FDA0E9-18DC-4A81-A093-A5C5CF95E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1581150</xdr:colOff>
      <xdr:row>1</xdr:row>
      <xdr:rowOff>47625</xdr:rowOff>
    </xdr:to>
    <xdr:pic>
      <xdr:nvPicPr>
        <xdr:cNvPr id="2" name="Picture 1">
          <a:extLst>
            <a:ext uri="{FF2B5EF4-FFF2-40B4-BE49-F238E27FC236}">
              <a16:creationId xmlns:a16="http://schemas.microsoft.com/office/drawing/2014/main" id="{EA58617B-890D-4BC2-AB05-7D175C605F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811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1619250</xdr:colOff>
      <xdr:row>1</xdr:row>
      <xdr:rowOff>2754</xdr:rowOff>
    </xdr:to>
    <xdr:pic>
      <xdr:nvPicPr>
        <xdr:cNvPr id="3" name="Picture 2">
          <a:extLst>
            <a:ext uri="{FF2B5EF4-FFF2-40B4-BE49-F238E27FC236}">
              <a16:creationId xmlns:a16="http://schemas.microsoft.com/office/drawing/2014/main" id="{F781728B-8BE1-4C9E-A6FE-0CFBA49FC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19250" cy="926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9525</xdr:rowOff>
        </xdr:from>
        <xdr:to>
          <xdr:col>0</xdr:col>
          <xdr:colOff>1981200</xdr:colOff>
          <xdr:row>0</xdr:row>
          <xdr:rowOff>742950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15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19051</xdr:colOff>
      <xdr:row>0</xdr:row>
      <xdr:rowOff>9525</xdr:rowOff>
    </xdr:from>
    <xdr:to>
      <xdr:col>0</xdr:col>
      <xdr:colOff>3648075</xdr:colOff>
      <xdr:row>0</xdr:row>
      <xdr:rowOff>1000125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1" y="9525"/>
          <a:ext cx="3629024" cy="990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9525</xdr:rowOff>
        </xdr:from>
        <xdr:to>
          <xdr:col>0</xdr:col>
          <xdr:colOff>1981200</xdr:colOff>
          <xdr:row>0</xdr:row>
          <xdr:rowOff>742950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1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19050</xdr:colOff>
      <xdr:row>0</xdr:row>
      <xdr:rowOff>9525</xdr:rowOff>
    </xdr:from>
    <xdr:to>
      <xdr:col>1</xdr:col>
      <xdr:colOff>152400</xdr:colOff>
      <xdr:row>1</xdr:row>
      <xdr:rowOff>26847</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
          <a:ext cx="4019550" cy="1084122"/>
        </a:xfrm>
        <a:prstGeom prst="rect">
          <a:avLst/>
        </a:prstGeom>
      </xdr:spPr>
    </xdr:pic>
    <xdr:clientData/>
  </xdr:twoCellAnchor>
  <xdr:twoCellAnchor>
    <xdr:from>
      <xdr:col>0</xdr:col>
      <xdr:colOff>19050</xdr:colOff>
      <xdr:row>0</xdr:row>
      <xdr:rowOff>9525</xdr:rowOff>
    </xdr:from>
    <xdr:to>
      <xdr:col>0</xdr:col>
      <xdr:colOff>1981200</xdr:colOff>
      <xdr:row>0</xdr:row>
      <xdr:rowOff>742950</xdr:rowOff>
    </xdr:to>
    <xdr:pic>
      <xdr:nvPicPr>
        <xdr:cNvPr id="2" name="Picture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9525"/>
          <a:ext cx="196215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9525</xdr:rowOff>
        </xdr:from>
        <xdr:to>
          <xdr:col>0</xdr:col>
          <xdr:colOff>1981200</xdr:colOff>
          <xdr:row>0</xdr:row>
          <xdr:rowOff>742950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1700-00000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19050</xdr:colOff>
      <xdr:row>0</xdr:row>
      <xdr:rowOff>9525</xdr:rowOff>
    </xdr:from>
    <xdr:to>
      <xdr:col>1</xdr:col>
      <xdr:colOff>152400</xdr:colOff>
      <xdr:row>1</xdr:row>
      <xdr:rowOff>26847</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
          <a:ext cx="4019550" cy="108412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9525</xdr:rowOff>
        </xdr:from>
        <xdr:to>
          <xdr:col>0</xdr:col>
          <xdr:colOff>1981200</xdr:colOff>
          <xdr:row>0</xdr:row>
          <xdr:rowOff>742950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18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19050</xdr:colOff>
      <xdr:row>0</xdr:row>
      <xdr:rowOff>9525</xdr:rowOff>
    </xdr:from>
    <xdr:to>
      <xdr:col>1</xdr:col>
      <xdr:colOff>152400</xdr:colOff>
      <xdr:row>1</xdr:row>
      <xdr:rowOff>26847</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
          <a:ext cx="4019550" cy="10841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1590675</xdr:colOff>
      <xdr:row>1</xdr:row>
      <xdr:rowOff>19050</xdr:rowOff>
    </xdr:to>
    <xdr:pic>
      <xdr:nvPicPr>
        <xdr:cNvPr id="4" name="Picture 3">
          <a:extLst>
            <a:ext uri="{FF2B5EF4-FFF2-40B4-BE49-F238E27FC236}">
              <a16:creationId xmlns:a16="http://schemas.microsoft.com/office/drawing/2014/main" id="{CFAF2BCD-B628-FDF4-7724-D68B79F14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8575"/>
          <a:ext cx="15811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1581150</xdr:colOff>
      <xdr:row>1</xdr:row>
      <xdr:rowOff>38100</xdr:rowOff>
    </xdr:to>
    <xdr:pic>
      <xdr:nvPicPr>
        <xdr:cNvPr id="2" name="Picture 1">
          <a:extLst>
            <a:ext uri="{FF2B5EF4-FFF2-40B4-BE49-F238E27FC236}">
              <a16:creationId xmlns:a16="http://schemas.microsoft.com/office/drawing/2014/main" id="{2BEC7380-EBB1-4EEA-B240-545F61D29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5811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1390650</xdr:colOff>
      <xdr:row>0</xdr:row>
      <xdr:rowOff>790403</xdr:rowOff>
    </xdr:to>
    <xdr:pic>
      <xdr:nvPicPr>
        <xdr:cNvPr id="3" name="Picture 2">
          <a:extLst>
            <a:ext uri="{FF2B5EF4-FFF2-40B4-BE49-F238E27FC236}">
              <a16:creationId xmlns:a16="http://schemas.microsoft.com/office/drawing/2014/main" id="{0F9E7670-DAD7-497A-A1C4-D11154982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381125" cy="79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3695700</xdr:colOff>
      <xdr:row>0</xdr:row>
      <xdr:rowOff>981075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0"/>
          <a:ext cx="3667125" cy="981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3705224</xdr:colOff>
      <xdr:row>0</xdr:row>
      <xdr:rowOff>1056078</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3705224" cy="10560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0</xdr:row>
      <xdr:rowOff>883071</xdr:rowOff>
    </xdr:to>
    <xdr:pic>
      <xdr:nvPicPr>
        <xdr:cNvPr id="3" name="Picture 2">
          <a:extLst>
            <a:ext uri="{FF2B5EF4-FFF2-40B4-BE49-F238E27FC236}">
              <a16:creationId xmlns:a16="http://schemas.microsoft.com/office/drawing/2014/main" id="{4D3714D0-BE5A-4209-BECB-4570680D2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3050" cy="883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9525</xdr:rowOff>
        </xdr:from>
        <xdr:to>
          <xdr:col>0</xdr:col>
          <xdr:colOff>1981200</xdr:colOff>
          <xdr:row>0</xdr:row>
          <xdr:rowOff>742950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19050</xdr:colOff>
      <xdr:row>0</xdr:row>
      <xdr:rowOff>9525</xdr:rowOff>
    </xdr:from>
    <xdr:to>
      <xdr:col>1</xdr:col>
      <xdr:colOff>152400</xdr:colOff>
      <xdr:row>1</xdr:row>
      <xdr:rowOff>26847</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
          <a:ext cx="4019550" cy="10841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edeng-my.sharepoint.com/personal/tthompson_fedeng_com/Documents/Apex%20Requirements/Requirements%20Ready%20for%20RFP/Apex%20DRAFT%20CAD%20Specifications%2020240919.xlsm" TargetMode="External"/><Relationship Id="rId1" Type="http://schemas.openxmlformats.org/officeDocument/2006/relationships/externalLinkPath" Target="https://fedeng-my.sharepoint.com/personal/tthompson_fedeng_com/Documents/Apex%20Requirements/Requirements%20Ready%20for%20RFP/Apex%20DRAFT%20CAD%20Specifications%20202409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IENT Agency Instruction"/>
      <sheetName val="VENDOR Instructions"/>
      <sheetName val="CLIENT Evaluator Instructions"/>
      <sheetName val="SUPPORT DATA"/>
      <sheetName val="Images"/>
      <sheetName val="Summary Scores"/>
      <sheetName val="Detail Scores"/>
      <sheetName val="Global"/>
      <sheetName val="General"/>
      <sheetName val="Basic"/>
      <sheetName val="Incident Entry"/>
      <sheetName val="Incident Entry Options"/>
      <sheetName val="Unit Recommendation"/>
      <sheetName val="Dispatch"/>
      <sheetName val="Reports"/>
      <sheetName val="Incident Processing"/>
      <sheetName val="GIS"/>
      <sheetName val="Mapping"/>
      <sheetName val="Locations"/>
      <sheetName val="Incident Management"/>
      <sheetName val="Incident Command"/>
      <sheetName val="Resource Management"/>
      <sheetName val="Premise Info"/>
      <sheetName val="Mobile"/>
      <sheetName val="Law Enforcement"/>
      <sheetName val="Fire"/>
      <sheetName val="EMS"/>
      <sheetName val="SHEET 21"/>
    </sheetNames>
    <sheetDataSet>
      <sheetData sheetId="0"/>
      <sheetData sheetId="1"/>
      <sheetData sheetId="2"/>
      <sheetData sheetId="3">
        <row r="60">
          <cell r="AI60" t="str">
            <v>Image 1</v>
          </cell>
        </row>
      </sheetData>
      <sheetData sheetId="4">
        <row r="6">
          <cell r="A6" t="str">
            <v>None</v>
          </cell>
          <cell r="B6"/>
        </row>
        <row r="7">
          <cell r="A7"/>
          <cell r="B7"/>
        </row>
        <row r="8">
          <cell r="A8" t="str">
            <v>Federal Engineering</v>
          </cell>
          <cell r="B8"/>
        </row>
        <row r="9">
          <cell r="A9"/>
          <cell r="B9"/>
        </row>
        <row r="10">
          <cell r="A10" t="str">
            <v>Image 1</v>
          </cell>
          <cell r="B10"/>
        </row>
        <row r="11">
          <cell r="A11"/>
          <cell r="B11"/>
        </row>
        <row r="12">
          <cell r="A12" t="str">
            <v>Image 2</v>
          </cell>
          <cell r="B12"/>
        </row>
        <row r="13">
          <cell r="A13"/>
          <cell r="B13"/>
        </row>
        <row r="14">
          <cell r="A14" t="str">
            <v>Image 3</v>
          </cell>
          <cell r="B14"/>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persons/person.xml><?xml version="1.0" encoding="utf-8"?>
<personList xmlns="http://schemas.microsoft.com/office/spreadsheetml/2018/threadedcomments" xmlns:x="http://schemas.openxmlformats.org/spreadsheetml/2006/main">
  <person displayName="Tommy Thompson" id="{5FE461E8-830B-4BA0-B49C-4DFE03AFF53D}" userId="S::tthompson@fedeng.com::3f5fa7f8-3742-4570-863e-db02ed69b02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5-06-30T20:15:41.85" personId="{5FE461E8-830B-4BA0-B49C-4DFE03AFF53D}" id="{772C5E18-B6BF-428D-AF10-80C4EB685648}">
    <text xml:space="preserve">What is this?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1.xml"/><Relationship Id="rId1" Type="http://schemas.openxmlformats.org/officeDocument/2006/relationships/printerSettings" Target="../printerSettings/printerSettings22.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2.xml"/><Relationship Id="rId1" Type="http://schemas.openxmlformats.org/officeDocument/2006/relationships/printerSettings" Target="../printerSettings/printerSettings23.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3.xml"/><Relationship Id="rId1" Type="http://schemas.openxmlformats.org/officeDocument/2006/relationships/printerSettings" Target="../printerSettings/printerSettings24.bin"/><Relationship Id="rId5" Type="http://schemas.openxmlformats.org/officeDocument/2006/relationships/image" Target="../media/image4.emf"/><Relationship Id="rId4" Type="http://schemas.openxmlformats.org/officeDocument/2006/relationships/oleObject" Target="../embeddings/oleObject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25.bin"/><Relationship Id="rId5" Type="http://schemas.openxmlformats.org/officeDocument/2006/relationships/image" Target="../media/image4.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4.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1"/>
  <sheetViews>
    <sheetView tabSelected="1" view="pageLayout" zoomScale="130" zoomScaleNormal="100" zoomScalePageLayoutView="130" workbookViewId="0">
      <selection sqref="A1:O1"/>
    </sheetView>
  </sheetViews>
  <sheetFormatPr defaultRowHeight="16.5" x14ac:dyDescent="0.3"/>
  <cols>
    <col min="1" max="1" width="18" customWidth="1"/>
  </cols>
  <sheetData>
    <row r="1" spans="1:15" ht="48" customHeight="1" x14ac:dyDescent="0.3">
      <c r="A1" s="267"/>
      <c r="B1" s="267"/>
      <c r="C1" s="267"/>
      <c r="D1" s="267"/>
      <c r="E1" s="267"/>
      <c r="F1" s="267"/>
      <c r="G1" s="267"/>
      <c r="H1" s="267"/>
      <c r="I1" s="267"/>
      <c r="J1" s="267"/>
      <c r="K1" s="267"/>
      <c r="L1" s="267"/>
      <c r="M1" s="267"/>
      <c r="N1" s="267"/>
      <c r="O1" s="267"/>
    </row>
  </sheetData>
  <mergeCells count="1">
    <mergeCell ref="A1:O1"/>
  </mergeCells>
  <pageMargins left="0.25" right="0.25" top="0.75" bottom="0.75" header="0.3" footer="0.3"/>
  <pageSetup orientation="landscape" r:id="rId1"/>
  <headerFooter>
    <oddHeader>&amp;C&amp;"Arial Narrow,Bold"Staunton, VA
Exhibit B - Cost Proposal Workbook&amp;R&amp;A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3"/>
  </sheetPr>
  <dimension ref="A1:G46"/>
  <sheetViews>
    <sheetView view="pageLayout" zoomScaleNormal="100" workbookViewId="0">
      <selection activeCell="A4" sqref="A4"/>
    </sheetView>
  </sheetViews>
  <sheetFormatPr defaultColWidth="9.140625" defaultRowHeight="16.5" x14ac:dyDescent="0.3"/>
  <cols>
    <col min="1" max="1" width="55.7109375" style="1" customWidth="1"/>
    <col min="2" max="3" width="14.7109375" style="1" customWidth="1"/>
    <col min="4" max="6" width="14.7109375" style="104" customWidth="1"/>
    <col min="7" max="7" width="30.7109375" style="1" customWidth="1"/>
    <col min="8" max="16384" width="9.140625" style="1"/>
  </cols>
  <sheetData>
    <row r="1" spans="1:7" ht="84.2" customHeight="1" thickBot="1" x14ac:dyDescent="0.35">
      <c r="A1" s="39"/>
      <c r="B1" s="314" t="s">
        <v>44</v>
      </c>
      <c r="C1" s="315"/>
      <c r="D1" s="315"/>
      <c r="E1" s="315"/>
      <c r="F1" s="315"/>
      <c r="G1" s="315"/>
    </row>
    <row r="2" spans="1:7" ht="17.25" thickBot="1" x14ac:dyDescent="0.35">
      <c r="A2" s="277" t="s">
        <v>203</v>
      </c>
      <c r="B2" s="278"/>
      <c r="C2" s="278"/>
      <c r="D2" s="278"/>
      <c r="E2" s="278"/>
      <c r="F2" s="278"/>
      <c r="G2" s="279"/>
    </row>
    <row r="3" spans="1:7" ht="39.950000000000003" customHeight="1" thickBot="1" x14ac:dyDescent="0.35">
      <c r="A3" s="294" t="s">
        <v>46</v>
      </c>
      <c r="B3" s="303"/>
      <c r="C3" s="303"/>
      <c r="D3" s="303"/>
      <c r="E3" s="303"/>
      <c r="F3" s="303"/>
      <c r="G3" s="304"/>
    </row>
    <row r="4" spans="1:7" ht="33.75" thickBot="1" x14ac:dyDescent="0.35">
      <c r="A4" s="136" t="s">
        <v>150</v>
      </c>
      <c r="B4" s="159" t="s">
        <v>48</v>
      </c>
      <c r="C4" s="159" t="s">
        <v>49</v>
      </c>
      <c r="D4" s="165" t="s">
        <v>50</v>
      </c>
      <c r="E4" s="165" t="s">
        <v>51</v>
      </c>
      <c r="F4" s="166" t="s">
        <v>52</v>
      </c>
      <c r="G4" s="138" t="s">
        <v>53</v>
      </c>
    </row>
    <row r="5" spans="1:7" x14ac:dyDescent="0.3">
      <c r="A5" s="161" t="s">
        <v>204</v>
      </c>
      <c r="B5" s="162">
        <v>1</v>
      </c>
      <c r="C5" s="206" t="s">
        <v>55</v>
      </c>
      <c r="D5" s="163">
        <v>0</v>
      </c>
      <c r="E5" s="163">
        <f>SUM(B5*D5)</f>
        <v>0</v>
      </c>
      <c r="F5" s="163"/>
      <c r="G5" s="164"/>
    </row>
    <row r="6" spans="1:7" x14ac:dyDescent="0.3">
      <c r="A6" s="11" t="s">
        <v>205</v>
      </c>
      <c r="B6" s="4">
        <v>1</v>
      </c>
      <c r="C6" s="206" t="s">
        <v>55</v>
      </c>
      <c r="D6" s="74"/>
      <c r="E6" s="74">
        <f t="shared" ref="E6:E12" si="0">SUM(B6*D6)</f>
        <v>0</v>
      </c>
      <c r="F6" s="74"/>
      <c r="G6" s="69"/>
    </row>
    <row r="7" spans="1:7" x14ac:dyDescent="0.3">
      <c r="A7" s="11" t="s">
        <v>206</v>
      </c>
      <c r="B7" s="4">
        <v>1</v>
      </c>
      <c r="C7" s="206" t="s">
        <v>55</v>
      </c>
      <c r="D7" s="74"/>
      <c r="E7" s="74">
        <f t="shared" ref="E7" si="1">SUM(B7*D7)</f>
        <v>0</v>
      </c>
      <c r="F7" s="74"/>
      <c r="G7" s="69"/>
    </row>
    <row r="8" spans="1:7" x14ac:dyDescent="0.3">
      <c r="A8" s="11" t="s">
        <v>207</v>
      </c>
      <c r="B8" s="5">
        <v>1</v>
      </c>
      <c r="C8" s="206" t="s">
        <v>55</v>
      </c>
      <c r="D8" s="71"/>
      <c r="E8" s="74">
        <f t="shared" si="0"/>
        <v>0</v>
      </c>
      <c r="F8" s="71"/>
      <c r="G8" s="67"/>
    </row>
    <row r="9" spans="1:7" x14ac:dyDescent="0.3">
      <c r="A9" s="11" t="s">
        <v>208</v>
      </c>
      <c r="B9" s="31">
        <v>1</v>
      </c>
      <c r="C9" s="206" t="s">
        <v>55</v>
      </c>
      <c r="D9" s="98"/>
      <c r="E9" s="74">
        <f t="shared" si="0"/>
        <v>0</v>
      </c>
      <c r="F9" s="98"/>
      <c r="G9" s="93"/>
    </row>
    <row r="10" spans="1:7" x14ac:dyDescent="0.3">
      <c r="A10" s="11" t="s">
        <v>209</v>
      </c>
      <c r="B10" s="5">
        <v>1</v>
      </c>
      <c r="C10" s="206" t="s">
        <v>55</v>
      </c>
      <c r="D10" s="71"/>
      <c r="E10" s="74">
        <f t="shared" si="0"/>
        <v>0</v>
      </c>
      <c r="F10" s="71"/>
      <c r="G10" s="67"/>
    </row>
    <row r="11" spans="1:7" x14ac:dyDescent="0.3">
      <c r="A11" s="11" t="s">
        <v>210</v>
      </c>
      <c r="B11" s="31">
        <v>1</v>
      </c>
      <c r="C11" s="206" t="s">
        <v>55</v>
      </c>
      <c r="D11" s="98"/>
      <c r="E11" s="74">
        <f t="shared" si="0"/>
        <v>0</v>
      </c>
      <c r="F11" s="98"/>
      <c r="G11" s="93"/>
    </row>
    <row r="12" spans="1:7" x14ac:dyDescent="0.3">
      <c r="A12" s="11" t="s">
        <v>211</v>
      </c>
      <c r="B12" s="31">
        <v>1</v>
      </c>
      <c r="C12" s="206" t="s">
        <v>55</v>
      </c>
      <c r="D12" s="98"/>
      <c r="E12" s="74">
        <f t="shared" si="0"/>
        <v>0</v>
      </c>
      <c r="F12" s="98"/>
      <c r="G12" s="93"/>
    </row>
    <row r="13" spans="1:7" x14ac:dyDescent="0.3">
      <c r="A13" s="11"/>
      <c r="B13" s="5"/>
      <c r="C13" s="67"/>
      <c r="D13" s="71"/>
      <c r="E13" s="71"/>
      <c r="F13" s="71"/>
      <c r="G13" s="67"/>
    </row>
    <row r="14" spans="1:7" x14ac:dyDescent="0.3">
      <c r="A14" s="24" t="s">
        <v>212</v>
      </c>
      <c r="B14" s="5">
        <v>1</v>
      </c>
      <c r="C14" s="93" t="s">
        <v>55</v>
      </c>
      <c r="D14" s="71"/>
      <c r="E14" s="74">
        <f t="shared" ref="E14:E15" si="2">SUM(B14*D14)</f>
        <v>0</v>
      </c>
      <c r="F14" s="71"/>
      <c r="G14" s="67"/>
    </row>
    <row r="15" spans="1:7" x14ac:dyDescent="0.3">
      <c r="A15" s="24" t="s">
        <v>213</v>
      </c>
      <c r="B15" s="5">
        <v>1</v>
      </c>
      <c r="C15" s="93" t="s">
        <v>55</v>
      </c>
      <c r="D15" s="71"/>
      <c r="E15" s="74">
        <f t="shared" si="2"/>
        <v>0</v>
      </c>
      <c r="F15" s="71"/>
      <c r="G15" s="67"/>
    </row>
    <row r="16" spans="1:7" x14ac:dyDescent="0.3">
      <c r="A16" s="30"/>
      <c r="B16" s="31"/>
      <c r="C16" s="93"/>
      <c r="D16" s="98"/>
      <c r="E16" s="98"/>
      <c r="F16" s="98"/>
      <c r="G16" s="93"/>
    </row>
    <row r="17" spans="1:7" x14ac:dyDescent="0.3">
      <c r="A17" s="30" t="s">
        <v>214</v>
      </c>
      <c r="B17" s="31">
        <v>1</v>
      </c>
      <c r="C17" s="93" t="s">
        <v>55</v>
      </c>
      <c r="D17" s="98"/>
      <c r="E17" s="74">
        <f t="shared" ref="E17" si="3">SUM(B17*D17)</f>
        <v>0</v>
      </c>
      <c r="F17" s="71"/>
      <c r="G17" s="67"/>
    </row>
    <row r="18" spans="1:7" x14ac:dyDescent="0.3">
      <c r="A18" s="11"/>
      <c r="B18" s="3"/>
      <c r="C18" s="68"/>
      <c r="D18" s="73"/>
      <c r="E18" s="73"/>
      <c r="F18" s="73"/>
      <c r="G18" s="68"/>
    </row>
    <row r="19" spans="1:7" ht="15" customHeight="1" x14ac:dyDescent="0.3">
      <c r="A19" s="11" t="s">
        <v>215</v>
      </c>
      <c r="B19" s="3">
        <v>1</v>
      </c>
      <c r="C19" s="68" t="s">
        <v>55</v>
      </c>
      <c r="D19" s="73"/>
      <c r="E19" s="74">
        <f>SUM(B19*D19)</f>
        <v>0</v>
      </c>
      <c r="F19" s="73"/>
      <c r="G19" s="68"/>
    </row>
    <row r="20" spans="1:7" x14ac:dyDescent="0.3">
      <c r="A20" s="11"/>
      <c r="B20" s="3"/>
      <c r="C20" s="68"/>
      <c r="D20" s="73"/>
      <c r="E20" s="73"/>
      <c r="F20" s="73"/>
      <c r="G20" s="68"/>
    </row>
    <row r="21" spans="1:7" x14ac:dyDescent="0.3">
      <c r="A21" s="11"/>
      <c r="B21" s="4"/>
      <c r="C21" s="69"/>
      <c r="D21" s="74"/>
      <c r="E21" s="74"/>
      <c r="F21" s="74"/>
      <c r="G21" s="69"/>
    </row>
    <row r="22" spans="1:7" x14ac:dyDescent="0.3">
      <c r="A22" s="11"/>
      <c r="B22" s="4"/>
      <c r="C22" s="69"/>
      <c r="D22" s="74"/>
      <c r="E22" s="74"/>
      <c r="F22" s="74"/>
      <c r="G22" s="69"/>
    </row>
    <row r="23" spans="1:7" x14ac:dyDescent="0.3">
      <c r="A23" s="11"/>
      <c r="B23" s="4"/>
      <c r="C23" s="69"/>
      <c r="D23" s="74"/>
      <c r="E23" s="74"/>
      <c r="F23" s="74"/>
      <c r="G23" s="69"/>
    </row>
    <row r="24" spans="1:7" x14ac:dyDescent="0.3">
      <c r="A24" s="11"/>
      <c r="B24" s="4"/>
      <c r="C24" s="69"/>
      <c r="D24" s="74"/>
      <c r="E24" s="74"/>
      <c r="F24" s="74"/>
      <c r="G24" s="69"/>
    </row>
    <row r="25" spans="1:7" ht="29.25" x14ac:dyDescent="0.3">
      <c r="A25" s="11" t="s">
        <v>216</v>
      </c>
      <c r="B25" s="4">
        <v>1</v>
      </c>
      <c r="C25" s="176" t="s">
        <v>55</v>
      </c>
      <c r="D25" s="74"/>
      <c r="E25" s="74">
        <f>SUM(B25*D25)</f>
        <v>0</v>
      </c>
      <c r="F25" s="74"/>
      <c r="G25" s="69"/>
    </row>
    <row r="26" spans="1:7" x14ac:dyDescent="0.3">
      <c r="A26" s="12"/>
      <c r="B26" s="4"/>
      <c r="C26" s="69"/>
      <c r="D26" s="74"/>
      <c r="E26" s="74"/>
      <c r="F26" s="74"/>
      <c r="G26" s="69"/>
    </row>
    <row r="27" spans="1:7" x14ac:dyDescent="0.3">
      <c r="A27" s="11"/>
      <c r="B27" s="4"/>
      <c r="C27" s="69"/>
      <c r="D27" s="74"/>
      <c r="E27" s="74"/>
      <c r="F27" s="74"/>
      <c r="G27" s="69"/>
    </row>
    <row r="28" spans="1:7" x14ac:dyDescent="0.3">
      <c r="A28" s="13"/>
      <c r="B28" s="4"/>
      <c r="C28" s="69"/>
      <c r="D28" s="74"/>
      <c r="E28" s="74"/>
      <c r="F28" s="74"/>
      <c r="G28" s="69"/>
    </row>
    <row r="29" spans="1:7" x14ac:dyDescent="0.3">
      <c r="A29" s="13"/>
      <c r="B29" s="4"/>
      <c r="C29" s="69"/>
      <c r="D29" s="74"/>
      <c r="E29" s="74"/>
      <c r="F29" s="74"/>
      <c r="G29" s="69"/>
    </row>
    <row r="30" spans="1:7" x14ac:dyDescent="0.3">
      <c r="A30" s="15" t="s">
        <v>62</v>
      </c>
      <c r="B30" s="4"/>
      <c r="C30" s="69"/>
      <c r="D30" s="74"/>
      <c r="E30" s="74"/>
      <c r="F30" s="74"/>
      <c r="G30" s="69"/>
    </row>
    <row r="31" spans="1:7" x14ac:dyDescent="0.3">
      <c r="A31" s="13"/>
      <c r="B31" s="4"/>
      <c r="C31" s="69"/>
      <c r="D31" s="74"/>
      <c r="E31" s="74">
        <f>SUM(B31*D31)</f>
        <v>0</v>
      </c>
      <c r="F31" s="74"/>
      <c r="G31" s="69"/>
    </row>
    <row r="32" spans="1:7" x14ac:dyDescent="0.3">
      <c r="A32" s="13"/>
      <c r="B32" s="4"/>
      <c r="C32" s="69"/>
      <c r="D32" s="74"/>
      <c r="E32" s="74"/>
      <c r="F32" s="74"/>
      <c r="G32" s="69"/>
    </row>
    <row r="33" spans="1:7" x14ac:dyDescent="0.3">
      <c r="A33" s="13"/>
      <c r="B33" s="4"/>
      <c r="C33" s="69"/>
      <c r="D33" s="74"/>
      <c r="E33" s="74"/>
      <c r="F33" s="74"/>
      <c r="G33" s="69"/>
    </row>
    <row r="34" spans="1:7" x14ac:dyDescent="0.3">
      <c r="A34" s="13"/>
      <c r="B34" s="4"/>
      <c r="C34" s="69"/>
      <c r="D34" s="74"/>
      <c r="E34" s="74"/>
      <c r="F34" s="74"/>
      <c r="G34" s="69"/>
    </row>
    <row r="35" spans="1:7" x14ac:dyDescent="0.3">
      <c r="A35" s="13"/>
      <c r="B35" s="4"/>
      <c r="C35" s="69"/>
      <c r="D35" s="74"/>
      <c r="E35" s="74"/>
      <c r="F35" s="74"/>
      <c r="G35" s="69"/>
    </row>
    <row r="36" spans="1:7" x14ac:dyDescent="0.3">
      <c r="A36" s="13"/>
      <c r="B36" s="4"/>
      <c r="C36" s="69"/>
      <c r="D36" s="74"/>
      <c r="E36" s="74"/>
      <c r="F36" s="74"/>
      <c r="G36" s="69"/>
    </row>
    <row r="37" spans="1:7" x14ac:dyDescent="0.3">
      <c r="A37" s="13"/>
      <c r="B37" s="4"/>
      <c r="C37" s="69"/>
      <c r="D37" s="74"/>
      <c r="E37" s="74"/>
      <c r="F37" s="74"/>
      <c r="G37" s="69"/>
    </row>
    <row r="38" spans="1:7" x14ac:dyDescent="0.3">
      <c r="A38" s="13"/>
      <c r="B38" s="4"/>
      <c r="C38" s="69"/>
      <c r="D38" s="74"/>
      <c r="E38" s="74"/>
      <c r="F38" s="74"/>
      <c r="G38" s="69"/>
    </row>
    <row r="39" spans="1:7" x14ac:dyDescent="0.3">
      <c r="A39" s="13"/>
      <c r="B39" s="3"/>
      <c r="C39" s="68"/>
      <c r="D39" s="73"/>
      <c r="E39" s="73"/>
      <c r="F39" s="73"/>
      <c r="G39" s="68"/>
    </row>
    <row r="40" spans="1:7" x14ac:dyDescent="0.3">
      <c r="A40" s="13"/>
      <c r="B40" s="3"/>
      <c r="C40" s="68"/>
      <c r="D40" s="73"/>
      <c r="E40" s="73"/>
      <c r="F40" s="73"/>
      <c r="G40" s="68"/>
    </row>
    <row r="41" spans="1:7" x14ac:dyDescent="0.3">
      <c r="A41" s="13"/>
      <c r="B41" s="3"/>
      <c r="C41" s="68"/>
      <c r="D41" s="73"/>
      <c r="E41" s="73"/>
      <c r="F41" s="73"/>
      <c r="G41" s="68"/>
    </row>
    <row r="42" spans="1:7" ht="17.25" thickBot="1" x14ac:dyDescent="0.35">
      <c r="A42" s="16"/>
      <c r="B42" s="17"/>
      <c r="C42" s="90"/>
      <c r="D42" s="99"/>
      <c r="E42" s="99"/>
      <c r="F42" s="99"/>
      <c r="G42" s="90"/>
    </row>
    <row r="43" spans="1:7" ht="17.25" thickBot="1" x14ac:dyDescent="0.35">
      <c r="A43" s="20" t="s">
        <v>63</v>
      </c>
      <c r="B43" s="21"/>
      <c r="C43" s="70"/>
      <c r="D43" s="77"/>
      <c r="E43" s="141">
        <f>SUM(E5:E42)</f>
        <v>0</v>
      </c>
      <c r="F43" s="77">
        <f>SUM(F5:F42)</f>
        <v>0</v>
      </c>
      <c r="G43" s="70"/>
    </row>
    <row r="44" spans="1:7" x14ac:dyDescent="0.3">
      <c r="A44" s="344" t="s">
        <v>64</v>
      </c>
      <c r="B44" s="285"/>
      <c r="C44" s="285"/>
      <c r="D44" s="285"/>
      <c r="E44" s="285"/>
      <c r="F44" s="285"/>
      <c r="G44" s="285"/>
    </row>
    <row r="45" spans="1:7" ht="15" customHeight="1" x14ac:dyDescent="0.3">
      <c r="A45" s="344" t="s">
        <v>217</v>
      </c>
      <c r="B45" s="285"/>
      <c r="C45" s="285"/>
      <c r="D45" s="285"/>
      <c r="E45" s="285"/>
      <c r="F45" s="285"/>
      <c r="G45" s="285"/>
    </row>
    <row r="46" spans="1:7" x14ac:dyDescent="0.3">
      <c r="A46" s="272"/>
      <c r="B46" s="273"/>
      <c r="C46" s="273"/>
      <c r="D46" s="273"/>
      <c r="E46" s="273"/>
      <c r="F46" s="273"/>
      <c r="G46" s="273"/>
    </row>
  </sheetData>
  <mergeCells count="6">
    <mergeCell ref="A2:G2"/>
    <mergeCell ref="A44:G44"/>
    <mergeCell ref="A45:G45"/>
    <mergeCell ref="A46:G46"/>
    <mergeCell ref="B1:G1"/>
    <mergeCell ref="A3:G3"/>
  </mergeCells>
  <pageMargins left="0.25" right="0.25" top="0.75" bottom="0.75" header="0.3" footer="0.3"/>
  <pageSetup scale="94" fitToHeight="0" orientation="landscape" r:id="rId1"/>
  <headerFooter>
    <oddHeader>&amp;R&amp;A</oddHeader>
    <oddFooter>&amp;L&amp;"Arial Narrow,Bold"&amp;8Federal Engineering, April 2024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fitToPage="1"/>
  </sheetPr>
  <dimension ref="A1:G26"/>
  <sheetViews>
    <sheetView zoomScaleNormal="100" workbookViewId="0"/>
  </sheetViews>
  <sheetFormatPr defaultColWidth="9.140625" defaultRowHeight="16.5" x14ac:dyDescent="0.3"/>
  <cols>
    <col min="1" max="1" width="55.7109375" style="1" customWidth="1"/>
    <col min="2" max="5" width="14.7109375" style="1" customWidth="1"/>
    <col min="6" max="6" width="40.7109375" style="1" customWidth="1"/>
    <col min="7" max="16384" width="9.140625" style="1"/>
  </cols>
  <sheetData>
    <row r="1" spans="1:7" ht="73.5" customHeight="1" thickBot="1" x14ac:dyDescent="0.35">
      <c r="A1" s="39"/>
      <c r="B1" s="314" t="s">
        <v>292</v>
      </c>
      <c r="C1" s="315"/>
      <c r="D1" s="315"/>
      <c r="E1" s="315"/>
      <c r="F1" s="316"/>
      <c r="G1" s="107"/>
    </row>
    <row r="2" spans="1:7" ht="17.25" thickBot="1" x14ac:dyDescent="0.35">
      <c r="A2" s="332" t="s">
        <v>218</v>
      </c>
      <c r="B2" s="333"/>
      <c r="C2" s="333"/>
      <c r="D2" s="333"/>
      <c r="E2" s="333"/>
      <c r="F2" s="334"/>
    </row>
    <row r="3" spans="1:7" ht="39.950000000000003" customHeight="1" thickBot="1" x14ac:dyDescent="0.35">
      <c r="A3" s="294" t="s">
        <v>46</v>
      </c>
      <c r="B3" s="295"/>
      <c r="C3" s="295"/>
      <c r="D3" s="295"/>
      <c r="E3" s="295"/>
      <c r="F3" s="296"/>
    </row>
    <row r="4" spans="1:7" ht="30" x14ac:dyDescent="0.3">
      <c r="A4" s="88" t="s">
        <v>150</v>
      </c>
      <c r="B4" s="89" t="s">
        <v>48</v>
      </c>
      <c r="C4" s="89" t="s">
        <v>49</v>
      </c>
      <c r="D4" s="32" t="s">
        <v>50</v>
      </c>
      <c r="E4" s="32" t="s">
        <v>51</v>
      </c>
      <c r="F4" s="89" t="s">
        <v>53</v>
      </c>
    </row>
    <row r="5" spans="1:7" x14ac:dyDescent="0.3">
      <c r="A5" s="11" t="s">
        <v>219</v>
      </c>
      <c r="B5" s="4">
        <v>1</v>
      </c>
      <c r="C5" s="176" t="s">
        <v>55</v>
      </c>
      <c r="D5" s="69">
        <v>1</v>
      </c>
      <c r="E5" s="74">
        <f>'Premise Software - CAD'!F32+'Premise Software - Mobile'!F35+'Premise Software - LERMS'!F55+'Premise - Interfaces'!F52+'Premise - Support &amp; Maintenance'!F43</f>
        <v>0</v>
      </c>
      <c r="F5" s="14"/>
    </row>
    <row r="6" spans="1:7" x14ac:dyDescent="0.3">
      <c r="A6" s="11" t="s">
        <v>15</v>
      </c>
      <c r="B6" s="4">
        <v>1</v>
      </c>
      <c r="C6" s="176" t="s">
        <v>55</v>
      </c>
      <c r="D6" s="69">
        <v>1</v>
      </c>
      <c r="E6" s="74"/>
      <c r="F6" s="14"/>
    </row>
    <row r="7" spans="1:7" x14ac:dyDescent="0.3">
      <c r="A7" s="11" t="s">
        <v>17</v>
      </c>
      <c r="B7" s="4">
        <v>1</v>
      </c>
      <c r="C7" s="176" t="s">
        <v>55</v>
      </c>
      <c r="D7" s="69">
        <v>1</v>
      </c>
      <c r="E7" s="74"/>
      <c r="F7" s="14"/>
    </row>
    <row r="8" spans="1:7" x14ac:dyDescent="0.3">
      <c r="A8" s="11" t="s">
        <v>19</v>
      </c>
      <c r="B8" s="4">
        <v>1</v>
      </c>
      <c r="C8" s="176" t="s">
        <v>55</v>
      </c>
      <c r="D8" s="69">
        <v>1</v>
      </c>
      <c r="E8" s="74"/>
      <c r="F8" s="14"/>
    </row>
    <row r="9" spans="1:7" x14ac:dyDescent="0.3">
      <c r="A9" s="11" t="s">
        <v>21</v>
      </c>
      <c r="B9" s="5">
        <v>1</v>
      </c>
      <c r="C9" s="176" t="s">
        <v>55</v>
      </c>
      <c r="D9" s="67">
        <v>1</v>
      </c>
      <c r="E9" s="74"/>
      <c r="F9" s="14"/>
    </row>
    <row r="10" spans="1:7" x14ac:dyDescent="0.3">
      <c r="A10" s="11" t="s">
        <v>23</v>
      </c>
      <c r="B10" s="4">
        <v>1</v>
      </c>
      <c r="C10" s="176" t="s">
        <v>55</v>
      </c>
      <c r="D10" s="67">
        <v>1</v>
      </c>
      <c r="E10" s="74"/>
      <c r="F10" s="14"/>
    </row>
    <row r="11" spans="1:7" x14ac:dyDescent="0.3">
      <c r="A11" s="11" t="s">
        <v>25</v>
      </c>
      <c r="B11" s="4">
        <v>1</v>
      </c>
      <c r="C11" s="176" t="s">
        <v>55</v>
      </c>
      <c r="D11" s="68">
        <v>1</v>
      </c>
      <c r="E11" s="74"/>
      <c r="F11" s="14"/>
    </row>
    <row r="12" spans="1:7" x14ac:dyDescent="0.3">
      <c r="A12" s="11" t="s">
        <v>27</v>
      </c>
      <c r="B12" s="4">
        <v>1</v>
      </c>
      <c r="C12" s="176" t="s">
        <v>55</v>
      </c>
      <c r="D12" s="69">
        <v>1</v>
      </c>
      <c r="E12" s="74"/>
      <c r="F12" s="14"/>
    </row>
    <row r="13" spans="1:7" x14ac:dyDescent="0.3">
      <c r="A13" s="11" t="s">
        <v>29</v>
      </c>
      <c r="B13" s="4">
        <v>1</v>
      </c>
      <c r="C13" s="176" t="s">
        <v>55</v>
      </c>
      <c r="D13" s="69">
        <v>1</v>
      </c>
      <c r="E13" s="74"/>
      <c r="F13" s="14"/>
    </row>
    <row r="14" spans="1:7" x14ac:dyDescent="0.3">
      <c r="A14" s="11" t="s">
        <v>31</v>
      </c>
      <c r="B14" s="5">
        <v>1</v>
      </c>
      <c r="C14" s="176" t="s">
        <v>55</v>
      </c>
      <c r="D14" s="69">
        <v>1</v>
      </c>
      <c r="E14" s="74"/>
      <c r="F14" s="14"/>
    </row>
    <row r="15" spans="1:7" x14ac:dyDescent="0.3">
      <c r="A15" s="11"/>
      <c r="B15" s="34" t="s">
        <v>271</v>
      </c>
      <c r="C15" s="176" t="s">
        <v>271</v>
      </c>
      <c r="D15" s="69"/>
      <c r="E15" s="243" t="s">
        <v>271</v>
      </c>
      <c r="F15" s="14"/>
    </row>
    <row r="16" spans="1:7" x14ac:dyDescent="0.3">
      <c r="A16" s="11"/>
      <c r="B16" s="4"/>
      <c r="C16" s="69"/>
      <c r="D16" s="69"/>
      <c r="E16" s="69"/>
      <c r="F16" s="14"/>
    </row>
    <row r="17" spans="1:6" x14ac:dyDescent="0.3">
      <c r="A17" s="13"/>
      <c r="B17" s="4"/>
      <c r="C17" s="69"/>
      <c r="D17" s="69"/>
      <c r="E17" s="69"/>
      <c r="F17" s="14"/>
    </row>
    <row r="18" spans="1:6" x14ac:dyDescent="0.3">
      <c r="A18" s="13" t="s">
        <v>270</v>
      </c>
      <c r="B18" s="4"/>
      <c r="C18" s="69"/>
      <c r="D18" s="69"/>
      <c r="E18" s="69"/>
      <c r="F18" s="14"/>
    </row>
    <row r="19" spans="1:6" ht="33" x14ac:dyDescent="0.3">
      <c r="A19" s="15" t="s">
        <v>220</v>
      </c>
      <c r="B19" s="4"/>
      <c r="C19" s="69"/>
      <c r="D19" s="69"/>
      <c r="E19" s="69"/>
      <c r="F19" s="14"/>
    </row>
    <row r="20" spans="1:6" x14ac:dyDescent="0.3">
      <c r="A20" s="13"/>
      <c r="B20" s="4"/>
      <c r="C20" s="69"/>
      <c r="D20" s="69"/>
      <c r="E20" s="69"/>
      <c r="F20" s="14"/>
    </row>
    <row r="21" spans="1:6" x14ac:dyDescent="0.3">
      <c r="A21" s="13"/>
      <c r="B21" s="3"/>
      <c r="C21" s="68"/>
      <c r="D21" s="68"/>
      <c r="E21" s="68"/>
      <c r="F21" s="14"/>
    </row>
    <row r="22" spans="1:6" x14ac:dyDescent="0.3">
      <c r="A22" s="13"/>
      <c r="B22" s="3"/>
      <c r="C22" s="68"/>
      <c r="D22" s="68"/>
      <c r="E22" s="68"/>
      <c r="F22" s="14"/>
    </row>
    <row r="23" spans="1:6" ht="17.25" thickBot="1" x14ac:dyDescent="0.35">
      <c r="A23" s="16"/>
      <c r="B23" s="17"/>
      <c r="C23" s="90"/>
      <c r="D23" s="90"/>
      <c r="E23" s="90"/>
      <c r="F23" s="18"/>
    </row>
    <row r="24" spans="1:6" ht="17.25" thickBot="1" x14ac:dyDescent="0.35">
      <c r="A24" s="20" t="s">
        <v>63</v>
      </c>
      <c r="B24" s="21"/>
      <c r="C24" s="70"/>
      <c r="D24" s="70"/>
      <c r="E24" s="77">
        <f>SUM(E5:E23)</f>
        <v>0</v>
      </c>
      <c r="F24" s="22"/>
    </row>
    <row r="26" spans="1:6" x14ac:dyDescent="0.3">
      <c r="A26" s="272"/>
      <c r="B26" s="273"/>
      <c r="C26" s="273"/>
      <c r="D26" s="273"/>
      <c r="E26" s="273"/>
      <c r="F26" s="273"/>
    </row>
  </sheetData>
  <mergeCells count="4">
    <mergeCell ref="A2:F2"/>
    <mergeCell ref="A3:F3"/>
    <mergeCell ref="A26:F26"/>
    <mergeCell ref="B1:F1"/>
  </mergeCells>
  <pageMargins left="0.25" right="0.25" top="0.75" bottom="0.75" header="0.3" footer="0.3"/>
  <pageSetup scale="96" fitToHeight="0" orientation="landscape" r:id="rId1"/>
  <headerFooter>
    <oddHeader>&amp;R&amp;A</oddHeader>
    <oddFooter>&amp;L&amp;"Arial Narrow,Bold"&amp;8Federal Engineering, April 2024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pageSetUpPr fitToPage="1"/>
  </sheetPr>
  <dimension ref="A1:L36"/>
  <sheetViews>
    <sheetView zoomScaleNormal="100" workbookViewId="0"/>
  </sheetViews>
  <sheetFormatPr defaultColWidth="9.140625" defaultRowHeight="16.5" x14ac:dyDescent="0.3"/>
  <cols>
    <col min="1" max="1" width="55.7109375" style="1" customWidth="1"/>
    <col min="2" max="7" width="11.7109375" style="1" customWidth="1"/>
    <col min="8" max="8" width="30.7109375" style="1" customWidth="1"/>
    <col min="9" max="16384" width="9.140625" style="1"/>
  </cols>
  <sheetData>
    <row r="1" spans="1:12" ht="75" customHeight="1" thickBot="1" x14ac:dyDescent="0.35">
      <c r="A1" s="38"/>
      <c r="B1" s="274" t="s">
        <v>292</v>
      </c>
      <c r="C1" s="275"/>
      <c r="D1" s="275"/>
      <c r="E1" s="275"/>
      <c r="F1" s="275"/>
      <c r="G1" s="275"/>
      <c r="H1" s="276"/>
      <c r="I1" s="37"/>
      <c r="J1" s="37"/>
      <c r="K1" s="37"/>
      <c r="L1" s="37"/>
    </row>
    <row r="2" spans="1:12" ht="17.25" thickBot="1" x14ac:dyDescent="0.35">
      <c r="A2" s="345" t="s">
        <v>221</v>
      </c>
      <c r="B2" s="346"/>
      <c r="C2" s="346"/>
      <c r="D2" s="346"/>
      <c r="E2" s="346"/>
      <c r="F2" s="346"/>
      <c r="G2" s="346"/>
      <c r="H2" s="347"/>
    </row>
    <row r="3" spans="1:12" ht="39.950000000000003" customHeight="1" thickBot="1" x14ac:dyDescent="0.35">
      <c r="A3" s="294" t="s">
        <v>46</v>
      </c>
      <c r="B3" s="303"/>
      <c r="C3" s="303"/>
      <c r="D3" s="303"/>
      <c r="E3" s="303"/>
      <c r="F3" s="303"/>
      <c r="G3" s="303"/>
      <c r="H3" s="304"/>
    </row>
    <row r="4" spans="1:12" ht="40.5" thickBot="1" x14ac:dyDescent="0.35">
      <c r="A4" s="88" t="s">
        <v>47</v>
      </c>
      <c r="B4" s="89" t="s">
        <v>48</v>
      </c>
      <c r="C4" s="207" t="s">
        <v>49</v>
      </c>
      <c r="D4" s="179" t="s">
        <v>222</v>
      </c>
      <c r="E4" s="179" t="s">
        <v>223</v>
      </c>
      <c r="F4" s="179" t="s">
        <v>224</v>
      </c>
      <c r="G4" s="180" t="s">
        <v>225</v>
      </c>
      <c r="H4" s="89" t="s">
        <v>53</v>
      </c>
    </row>
    <row r="5" spans="1:12" x14ac:dyDescent="0.3">
      <c r="A5" s="46" t="s">
        <v>54</v>
      </c>
      <c r="B5" s="31">
        <v>1</v>
      </c>
      <c r="C5" s="93" t="s">
        <v>55</v>
      </c>
      <c r="D5" s="71">
        <v>0</v>
      </c>
      <c r="E5" s="71">
        <v>0</v>
      </c>
      <c r="F5" s="71">
        <f>SUM(B5*E5)</f>
        <v>0</v>
      </c>
      <c r="G5" s="71">
        <f>SUM(F5*12)</f>
        <v>0</v>
      </c>
      <c r="H5" s="14"/>
    </row>
    <row r="6" spans="1:12" x14ac:dyDescent="0.3">
      <c r="A6" s="29" t="s">
        <v>343</v>
      </c>
      <c r="B6" s="3">
        <v>50</v>
      </c>
      <c r="C6" s="68" t="s">
        <v>55</v>
      </c>
      <c r="D6" s="71">
        <v>0</v>
      </c>
      <c r="E6" s="71">
        <v>0</v>
      </c>
      <c r="F6" s="71">
        <f t="shared" ref="F6:F7" si="0">SUM(B6*E6)</f>
        <v>0</v>
      </c>
      <c r="G6" s="71">
        <f t="shared" ref="G6:G7" si="1">SUM(F6*12)</f>
        <v>0</v>
      </c>
      <c r="H6" s="14"/>
    </row>
    <row r="7" spans="1:12" x14ac:dyDescent="0.3">
      <c r="A7" s="11" t="s">
        <v>56</v>
      </c>
      <c r="B7" s="3">
        <v>1</v>
      </c>
      <c r="C7" s="68" t="s">
        <v>55</v>
      </c>
      <c r="D7" s="71">
        <v>0</v>
      </c>
      <c r="E7" s="71">
        <v>0</v>
      </c>
      <c r="F7" s="71">
        <f t="shared" si="0"/>
        <v>0</v>
      </c>
      <c r="G7" s="71">
        <f t="shared" si="1"/>
        <v>0</v>
      </c>
      <c r="H7" s="14"/>
    </row>
    <row r="8" spans="1:12" x14ac:dyDescent="0.3">
      <c r="A8" s="11"/>
      <c r="B8" s="3"/>
      <c r="C8" s="68"/>
      <c r="D8" s="73"/>
      <c r="E8" s="71"/>
      <c r="F8" s="71"/>
      <c r="G8" s="71"/>
      <c r="H8" s="14"/>
    </row>
    <row r="9" spans="1:12" x14ac:dyDescent="0.3">
      <c r="A9" s="9"/>
      <c r="B9" s="2"/>
      <c r="C9" s="208"/>
      <c r="D9" s="72"/>
      <c r="E9" s="72"/>
      <c r="F9" s="72"/>
      <c r="G9" s="72"/>
      <c r="H9" s="14"/>
    </row>
    <row r="10" spans="1:12" x14ac:dyDescent="0.3">
      <c r="A10" s="11" t="s">
        <v>329</v>
      </c>
      <c r="B10" s="115">
        <v>4</v>
      </c>
      <c r="C10" s="195" t="s">
        <v>55</v>
      </c>
      <c r="D10" s="71">
        <v>0</v>
      </c>
      <c r="E10" s="71">
        <v>0</v>
      </c>
      <c r="F10" s="71">
        <f t="shared" ref="F10:F12" si="2">SUM(B10*E10)</f>
        <v>0</v>
      </c>
      <c r="G10" s="71">
        <f t="shared" ref="G10:G12" si="3">SUM(F10*12)</f>
        <v>0</v>
      </c>
      <c r="H10" s="14"/>
    </row>
    <row r="11" spans="1:12" x14ac:dyDescent="0.3">
      <c r="A11" s="11" t="s">
        <v>330</v>
      </c>
      <c r="B11" s="115">
        <v>4</v>
      </c>
      <c r="C11" s="195" t="s">
        <v>55</v>
      </c>
      <c r="D11" s="71">
        <v>0</v>
      </c>
      <c r="E11" s="71">
        <v>0</v>
      </c>
      <c r="F11" s="71">
        <f t="shared" si="2"/>
        <v>0</v>
      </c>
      <c r="G11" s="71">
        <f t="shared" si="3"/>
        <v>0</v>
      </c>
      <c r="H11" s="14"/>
    </row>
    <row r="12" spans="1:12" x14ac:dyDescent="0.3">
      <c r="A12" s="11" t="s">
        <v>332</v>
      </c>
      <c r="B12" s="115">
        <v>4</v>
      </c>
      <c r="C12" s="195" t="s">
        <v>55</v>
      </c>
      <c r="D12" s="71">
        <v>0</v>
      </c>
      <c r="E12" s="71">
        <v>0</v>
      </c>
      <c r="F12" s="71">
        <f t="shared" si="2"/>
        <v>0</v>
      </c>
      <c r="G12" s="71">
        <f t="shared" si="3"/>
        <v>0</v>
      </c>
      <c r="H12" s="14"/>
    </row>
    <row r="13" spans="1:12" x14ac:dyDescent="0.3">
      <c r="A13" s="11"/>
      <c r="B13" s="4"/>
      <c r="C13" s="69"/>
      <c r="D13" s="74"/>
      <c r="E13" s="74"/>
      <c r="F13" s="74"/>
      <c r="G13" s="74"/>
      <c r="H13" s="14"/>
    </row>
    <row r="14" spans="1:12" x14ac:dyDescent="0.3">
      <c r="A14" s="11" t="s">
        <v>57</v>
      </c>
      <c r="B14" s="34">
        <v>1</v>
      </c>
      <c r="C14" s="176" t="s">
        <v>55</v>
      </c>
      <c r="D14" s="71">
        <v>0</v>
      </c>
      <c r="E14" s="71">
        <v>0</v>
      </c>
      <c r="F14" s="71">
        <f>SUM(B14*E14)</f>
        <v>0</v>
      </c>
      <c r="G14" s="71">
        <f>SUM(F14*12)</f>
        <v>0</v>
      </c>
      <c r="H14" s="14"/>
    </row>
    <row r="15" spans="1:12" x14ac:dyDescent="0.3">
      <c r="A15" s="9"/>
      <c r="B15" s="2"/>
      <c r="C15" s="208"/>
      <c r="D15" s="74"/>
      <c r="E15" s="72"/>
      <c r="F15" s="72"/>
      <c r="G15" s="72"/>
      <c r="H15" s="14"/>
    </row>
    <row r="16" spans="1:12" x14ac:dyDescent="0.3">
      <c r="A16" s="11" t="s">
        <v>58</v>
      </c>
      <c r="B16" s="4">
        <v>1</v>
      </c>
      <c r="C16" s="176" t="s">
        <v>55</v>
      </c>
      <c r="D16" s="71">
        <v>0</v>
      </c>
      <c r="E16" s="71">
        <v>0</v>
      </c>
      <c r="F16" s="71">
        <f t="shared" ref="F16:F18" si="4">SUM(B16*E16)</f>
        <v>0</v>
      </c>
      <c r="G16" s="71">
        <f t="shared" ref="G16:G18" si="5">SUM(F16*12)</f>
        <v>0</v>
      </c>
      <c r="H16" s="14"/>
    </row>
    <row r="17" spans="1:8" x14ac:dyDescent="0.3">
      <c r="A17" s="11" t="s">
        <v>59</v>
      </c>
      <c r="B17" s="4">
        <v>1</v>
      </c>
      <c r="C17" s="176" t="s">
        <v>55</v>
      </c>
      <c r="D17" s="71">
        <v>0</v>
      </c>
      <c r="E17" s="71">
        <v>0</v>
      </c>
      <c r="F17" s="71">
        <f t="shared" si="4"/>
        <v>0</v>
      </c>
      <c r="G17" s="71">
        <f t="shared" si="5"/>
        <v>0</v>
      </c>
      <c r="H17" s="14"/>
    </row>
    <row r="18" spans="1:8" x14ac:dyDescent="0.3">
      <c r="A18" s="11" t="s">
        <v>274</v>
      </c>
      <c r="B18" s="4">
        <v>2</v>
      </c>
      <c r="C18" s="176" t="s">
        <v>55</v>
      </c>
      <c r="D18" s="71">
        <v>0</v>
      </c>
      <c r="E18" s="71">
        <v>0</v>
      </c>
      <c r="F18" s="71">
        <f t="shared" si="4"/>
        <v>0</v>
      </c>
      <c r="G18" s="71">
        <f t="shared" si="5"/>
        <v>0</v>
      </c>
      <c r="H18" s="14"/>
    </row>
    <row r="19" spans="1:8" x14ac:dyDescent="0.3">
      <c r="A19" s="11"/>
      <c r="B19" s="4"/>
      <c r="C19" s="69"/>
      <c r="D19" s="74"/>
      <c r="E19" s="74"/>
      <c r="F19" s="74"/>
      <c r="G19" s="74"/>
      <c r="H19" s="14"/>
    </row>
    <row r="20" spans="1:8" x14ac:dyDescent="0.3">
      <c r="A20" s="11"/>
      <c r="B20" s="4"/>
      <c r="C20" s="69"/>
      <c r="D20" s="74"/>
      <c r="E20" s="74"/>
      <c r="F20" s="74"/>
      <c r="G20" s="74"/>
      <c r="H20" s="14"/>
    </row>
    <row r="21" spans="1:8" x14ac:dyDescent="0.3">
      <c r="A21" s="11" t="s">
        <v>60</v>
      </c>
      <c r="B21" s="4">
        <v>1</v>
      </c>
      <c r="C21" s="176" t="s">
        <v>55</v>
      </c>
      <c r="D21" s="71">
        <v>0</v>
      </c>
      <c r="E21" s="71">
        <v>0</v>
      </c>
      <c r="F21" s="71">
        <f>SUM(B21*E21)</f>
        <v>0</v>
      </c>
      <c r="G21" s="71">
        <f>SUM(F21*12)</f>
        <v>0</v>
      </c>
      <c r="H21" s="14"/>
    </row>
    <row r="22" spans="1:8" x14ac:dyDescent="0.3">
      <c r="A22" s="11"/>
      <c r="B22" s="4"/>
      <c r="C22" s="69"/>
      <c r="D22" s="74"/>
      <c r="E22" s="74"/>
      <c r="F22" s="74"/>
      <c r="G22" s="74"/>
      <c r="H22" s="14"/>
    </row>
    <row r="23" spans="1:8" x14ac:dyDescent="0.3">
      <c r="A23" s="11" t="s">
        <v>61</v>
      </c>
      <c r="B23" s="4">
        <v>1</v>
      </c>
      <c r="C23" s="176" t="s">
        <v>55</v>
      </c>
      <c r="D23" s="71">
        <v>0</v>
      </c>
      <c r="E23" s="71">
        <v>0</v>
      </c>
      <c r="F23" s="71">
        <f>SUM(B23*E23)</f>
        <v>0</v>
      </c>
      <c r="G23" s="71">
        <f>SUM(F23*12)</f>
        <v>0</v>
      </c>
      <c r="H23" s="14"/>
    </row>
    <row r="24" spans="1:8" x14ac:dyDescent="0.3">
      <c r="A24" s="12"/>
      <c r="B24" s="4"/>
      <c r="C24" s="69"/>
      <c r="D24" s="74"/>
      <c r="E24" s="74"/>
      <c r="F24" s="74"/>
      <c r="G24" s="74"/>
      <c r="H24" s="14"/>
    </row>
    <row r="25" spans="1:8" x14ac:dyDescent="0.3">
      <c r="A25" s="15" t="s">
        <v>62</v>
      </c>
      <c r="B25" s="4"/>
      <c r="C25" s="69"/>
      <c r="D25" s="74"/>
      <c r="E25" s="74"/>
      <c r="F25" s="74"/>
      <c r="G25" s="74"/>
      <c r="H25" s="14"/>
    </row>
    <row r="26" spans="1:8" x14ac:dyDescent="0.3">
      <c r="A26" s="13"/>
      <c r="B26" s="4"/>
      <c r="C26" s="69"/>
      <c r="D26" s="74"/>
      <c r="E26" s="74"/>
      <c r="F26" s="74"/>
      <c r="G26" s="71"/>
      <c r="H26" s="14"/>
    </row>
    <row r="27" spans="1:8" x14ac:dyDescent="0.3">
      <c r="A27" s="13"/>
      <c r="B27" s="3"/>
      <c r="C27" s="68"/>
      <c r="D27" s="73"/>
      <c r="E27" s="73"/>
      <c r="F27" s="73"/>
      <c r="G27" s="73"/>
      <c r="H27" s="14"/>
    </row>
    <row r="28" spans="1:8" x14ac:dyDescent="0.3">
      <c r="A28" s="13"/>
      <c r="B28" s="3"/>
      <c r="C28" s="68"/>
      <c r="D28" s="73"/>
      <c r="E28" s="73"/>
      <c r="F28" s="73"/>
      <c r="G28" s="73"/>
      <c r="H28" s="14"/>
    </row>
    <row r="29" spans="1:8" x14ac:dyDescent="0.3">
      <c r="A29" s="13"/>
      <c r="B29" s="3"/>
      <c r="C29" s="68"/>
      <c r="D29" s="73"/>
      <c r="E29" s="73"/>
      <c r="F29" s="73"/>
      <c r="G29" s="73"/>
      <c r="H29" s="14"/>
    </row>
    <row r="30" spans="1:8" ht="17.25" thickBot="1" x14ac:dyDescent="0.35">
      <c r="A30" s="49"/>
      <c r="B30" s="50"/>
      <c r="C30" s="209"/>
      <c r="D30" s="76"/>
      <c r="E30" s="76"/>
      <c r="F30" s="76"/>
      <c r="G30" s="76"/>
      <c r="H30" s="51"/>
    </row>
    <row r="31" spans="1:8" ht="17.25" thickBot="1" x14ac:dyDescent="0.35">
      <c r="A31" s="20" t="s">
        <v>63</v>
      </c>
      <c r="B31" s="21"/>
      <c r="C31" s="70"/>
      <c r="D31" s="141">
        <f>SUM(D5:D30)</f>
        <v>0</v>
      </c>
      <c r="E31" s="77"/>
      <c r="F31" s="77">
        <f>SUM(F5:F30)</f>
        <v>0</v>
      </c>
      <c r="G31" s="141">
        <f>SUM(G5:G30)</f>
        <v>0</v>
      </c>
      <c r="H31" s="22"/>
    </row>
    <row r="32" spans="1:8" x14ac:dyDescent="0.3">
      <c r="A32" s="348" t="s">
        <v>64</v>
      </c>
      <c r="B32" s="349"/>
      <c r="C32" s="350"/>
      <c r="D32" s="350"/>
      <c r="E32" s="350"/>
      <c r="F32" s="350"/>
      <c r="G32" s="350"/>
      <c r="H32" s="351"/>
    </row>
    <row r="33" spans="1:8" ht="20.100000000000001" customHeight="1" x14ac:dyDescent="0.3">
      <c r="A33" s="284" t="s">
        <v>65</v>
      </c>
      <c r="B33" s="285"/>
      <c r="C33" s="286"/>
      <c r="D33" s="286"/>
      <c r="E33" s="286"/>
      <c r="F33" s="286"/>
      <c r="G33" s="286"/>
      <c r="H33" s="287"/>
    </row>
    <row r="34" spans="1:8" ht="20.100000000000001" customHeight="1" x14ac:dyDescent="0.3">
      <c r="A34" s="292" t="s">
        <v>66</v>
      </c>
      <c r="B34" s="293"/>
      <c r="C34" s="293"/>
      <c r="D34" s="293"/>
      <c r="E34" s="293"/>
      <c r="F34" s="293"/>
      <c r="G34" s="293"/>
      <c r="H34" s="293"/>
    </row>
    <row r="35" spans="1:8" ht="20.100000000000001" customHeight="1" thickBot="1" x14ac:dyDescent="0.35">
      <c r="A35" s="288" t="s">
        <v>67</v>
      </c>
      <c r="B35" s="289"/>
      <c r="C35" s="290"/>
      <c r="D35" s="290"/>
      <c r="E35" s="290"/>
      <c r="F35" s="290"/>
      <c r="G35" s="290"/>
      <c r="H35" s="291"/>
    </row>
    <row r="36" spans="1:8" x14ac:dyDescent="0.3">
      <c r="A36" s="272"/>
      <c r="B36" s="273"/>
      <c r="C36" s="273"/>
      <c r="D36" s="273"/>
      <c r="E36" s="273"/>
      <c r="F36" s="273"/>
      <c r="G36" s="273"/>
      <c r="H36" s="273"/>
    </row>
  </sheetData>
  <mergeCells count="8">
    <mergeCell ref="A36:H36"/>
    <mergeCell ref="B1:H1"/>
    <mergeCell ref="A2:H2"/>
    <mergeCell ref="A32:H32"/>
    <mergeCell ref="A33:H33"/>
    <mergeCell ref="A34:H34"/>
    <mergeCell ref="A35:H35"/>
    <mergeCell ref="A3:H3"/>
  </mergeCells>
  <pageMargins left="0.25" right="0.25" top="0.75" bottom="0.75" header="0.3" footer="0.3"/>
  <pageSetup scale="95" fitToHeight="0" orientation="landscape" r:id="rId1"/>
  <headerFooter>
    <oddHeader>&amp;R&amp;A</oddHeader>
    <oddFooter>&amp;L&amp;"Arial Narrow,Bold"&amp;8Federal Engineering, April 2024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pageSetUpPr fitToPage="1"/>
  </sheetPr>
  <dimension ref="A1:H44"/>
  <sheetViews>
    <sheetView zoomScaleNormal="100" workbookViewId="0"/>
  </sheetViews>
  <sheetFormatPr defaultColWidth="9.140625" defaultRowHeight="16.5" x14ac:dyDescent="0.3"/>
  <cols>
    <col min="1" max="1" width="56.5703125" style="1" customWidth="1"/>
    <col min="2" max="3" width="11.7109375" style="123" customWidth="1"/>
    <col min="4" max="7" width="11.7109375" style="1" customWidth="1"/>
    <col min="8" max="8" width="30.7109375" style="1" customWidth="1"/>
    <col min="9" max="16384" width="9.140625" style="1"/>
  </cols>
  <sheetData>
    <row r="1" spans="1:8" ht="72" customHeight="1" thickBot="1" x14ac:dyDescent="0.35">
      <c r="A1" s="134"/>
      <c r="B1" s="352" t="s">
        <v>292</v>
      </c>
      <c r="C1" s="353"/>
      <c r="D1" s="353"/>
      <c r="E1" s="353"/>
      <c r="F1" s="353"/>
      <c r="G1" s="353"/>
      <c r="H1" s="353"/>
    </row>
    <row r="2" spans="1:8" ht="17.25" thickBot="1" x14ac:dyDescent="0.35">
      <c r="A2" s="277" t="s">
        <v>226</v>
      </c>
      <c r="B2" s="278"/>
      <c r="C2" s="278"/>
      <c r="D2" s="278"/>
      <c r="E2" s="278"/>
      <c r="F2" s="278"/>
      <c r="G2" s="278"/>
      <c r="H2" s="279"/>
    </row>
    <row r="3" spans="1:8" ht="39.950000000000003" customHeight="1" thickBot="1" x14ac:dyDescent="0.35">
      <c r="A3" s="294" t="s">
        <v>46</v>
      </c>
      <c r="B3" s="303"/>
      <c r="C3" s="303"/>
      <c r="D3" s="303"/>
      <c r="E3" s="303"/>
      <c r="F3" s="303"/>
      <c r="G3" s="303"/>
      <c r="H3" s="304"/>
    </row>
    <row r="4" spans="1:8" ht="40.5" thickBot="1" x14ac:dyDescent="0.35">
      <c r="A4" s="136" t="s">
        <v>47</v>
      </c>
      <c r="B4" s="211" t="s">
        <v>48</v>
      </c>
      <c r="C4" s="211" t="s">
        <v>49</v>
      </c>
      <c r="D4" s="94" t="s">
        <v>222</v>
      </c>
      <c r="E4" s="94" t="s">
        <v>223</v>
      </c>
      <c r="F4" s="94" t="s">
        <v>224</v>
      </c>
      <c r="G4" s="94" t="s">
        <v>225</v>
      </c>
      <c r="H4" s="138" t="s">
        <v>53</v>
      </c>
    </row>
    <row r="5" spans="1:8" x14ac:dyDescent="0.3">
      <c r="A5" s="46" t="s">
        <v>70</v>
      </c>
      <c r="B5" s="173">
        <v>1</v>
      </c>
      <c r="C5" s="198" t="s">
        <v>55</v>
      </c>
      <c r="D5" s="135">
        <v>0</v>
      </c>
      <c r="E5" s="135">
        <v>0</v>
      </c>
      <c r="F5" s="135">
        <f>SUM(B5*E5)</f>
        <v>0</v>
      </c>
      <c r="G5" s="135">
        <f>SUM(F5*12)</f>
        <v>0</v>
      </c>
      <c r="H5" s="96"/>
    </row>
    <row r="6" spans="1:8" x14ac:dyDescent="0.3">
      <c r="A6" s="171" t="s">
        <v>333</v>
      </c>
      <c r="B6" s="5">
        <v>50</v>
      </c>
      <c r="C6" s="198" t="s">
        <v>55</v>
      </c>
      <c r="D6" s="135">
        <v>0</v>
      </c>
      <c r="E6" s="135">
        <v>0</v>
      </c>
      <c r="F6" s="71">
        <f t="shared" ref="F6:F11" si="0">SUM(B6*E6)</f>
        <v>0</v>
      </c>
      <c r="G6" s="135">
        <f t="shared" ref="G6:G11" si="1">SUM(F6*12)</f>
        <v>0</v>
      </c>
      <c r="H6" s="2"/>
    </row>
    <row r="7" spans="1:8" x14ac:dyDescent="0.3">
      <c r="A7" s="29" t="s">
        <v>344</v>
      </c>
      <c r="B7" s="5">
        <v>50</v>
      </c>
      <c r="C7" s="198" t="s">
        <v>55</v>
      </c>
      <c r="D7" s="135">
        <v>0</v>
      </c>
      <c r="E7" s="135">
        <v>0</v>
      </c>
      <c r="F7" s="71">
        <f t="shared" si="0"/>
        <v>0</v>
      </c>
      <c r="G7" s="135">
        <f t="shared" si="1"/>
        <v>0</v>
      </c>
      <c r="H7" s="2"/>
    </row>
    <row r="8" spans="1:8" x14ac:dyDescent="0.3">
      <c r="A8" s="19" t="s">
        <v>345</v>
      </c>
      <c r="B8" s="3">
        <v>50</v>
      </c>
      <c r="C8" s="198" t="s">
        <v>55</v>
      </c>
      <c r="D8" s="135">
        <v>0</v>
      </c>
      <c r="E8" s="135">
        <v>0</v>
      </c>
      <c r="F8" s="71">
        <f t="shared" si="0"/>
        <v>0</v>
      </c>
      <c r="G8" s="135">
        <f t="shared" si="1"/>
        <v>0</v>
      </c>
      <c r="H8" s="2"/>
    </row>
    <row r="9" spans="1:8" x14ac:dyDescent="0.3">
      <c r="A9" s="19" t="s">
        <v>346</v>
      </c>
      <c r="B9" s="3">
        <v>50</v>
      </c>
      <c r="C9" s="198" t="s">
        <v>55</v>
      </c>
      <c r="D9" s="135">
        <v>0</v>
      </c>
      <c r="E9" s="135">
        <v>0</v>
      </c>
      <c r="F9" s="71">
        <f t="shared" si="0"/>
        <v>0</v>
      </c>
      <c r="G9" s="135">
        <f t="shared" si="1"/>
        <v>0</v>
      </c>
      <c r="H9" s="2"/>
    </row>
    <row r="10" spans="1:8" x14ac:dyDescent="0.3">
      <c r="A10" s="171" t="s">
        <v>337</v>
      </c>
      <c r="B10" s="5">
        <v>50</v>
      </c>
      <c r="C10" s="198" t="s">
        <v>55</v>
      </c>
      <c r="D10" s="135">
        <v>0</v>
      </c>
      <c r="E10" s="135">
        <v>0</v>
      </c>
      <c r="F10" s="71">
        <f t="shared" si="0"/>
        <v>0</v>
      </c>
      <c r="G10" s="135">
        <f t="shared" si="1"/>
        <v>0</v>
      </c>
      <c r="H10" s="2"/>
    </row>
    <row r="11" spans="1:8" x14ac:dyDescent="0.3">
      <c r="A11" s="19" t="s">
        <v>338</v>
      </c>
      <c r="B11" s="3">
        <v>50</v>
      </c>
      <c r="C11" s="198" t="s">
        <v>55</v>
      </c>
      <c r="D11" s="135">
        <v>0</v>
      </c>
      <c r="E11" s="135">
        <v>0</v>
      </c>
      <c r="F11" s="71">
        <f t="shared" si="0"/>
        <v>0</v>
      </c>
      <c r="G11" s="135">
        <f t="shared" si="1"/>
        <v>0</v>
      </c>
      <c r="H11" s="2"/>
    </row>
    <row r="12" spans="1:8" x14ac:dyDescent="0.3">
      <c r="A12" s="11"/>
      <c r="B12" s="112"/>
      <c r="C12" s="112"/>
      <c r="D12" s="101"/>
      <c r="E12" s="74"/>
      <c r="F12" s="74"/>
      <c r="G12" s="74"/>
      <c r="H12" s="2"/>
    </row>
    <row r="13" spans="1:8" x14ac:dyDescent="0.3">
      <c r="A13" s="11" t="s">
        <v>71</v>
      </c>
      <c r="B13" s="129">
        <v>1</v>
      </c>
      <c r="C13" s="129" t="s">
        <v>55</v>
      </c>
      <c r="D13" s="135">
        <v>0</v>
      </c>
      <c r="E13" s="135">
        <v>0</v>
      </c>
      <c r="F13" s="71">
        <f t="shared" ref="F13:F14" si="2">SUM(B13*E13)</f>
        <v>0</v>
      </c>
      <c r="G13" s="135">
        <f t="shared" ref="G13:G14" si="3">SUM(F13*12)</f>
        <v>0</v>
      </c>
      <c r="H13" s="2"/>
    </row>
    <row r="14" spans="1:8" x14ac:dyDescent="0.3">
      <c r="A14" s="11" t="s">
        <v>72</v>
      </c>
      <c r="B14" s="129">
        <v>1</v>
      </c>
      <c r="C14" s="129" t="s">
        <v>55</v>
      </c>
      <c r="D14" s="135">
        <v>0</v>
      </c>
      <c r="E14" s="135">
        <v>0</v>
      </c>
      <c r="F14" s="71">
        <f t="shared" si="2"/>
        <v>0</v>
      </c>
      <c r="G14" s="135">
        <f t="shared" si="3"/>
        <v>0</v>
      </c>
      <c r="H14" s="2"/>
    </row>
    <row r="15" spans="1:8" x14ac:dyDescent="0.3">
      <c r="A15" s="9"/>
      <c r="B15" s="128"/>
      <c r="C15" s="128"/>
      <c r="D15" s="103"/>
      <c r="E15" s="103"/>
      <c r="F15" s="103"/>
      <c r="G15" s="103"/>
      <c r="H15" s="2"/>
    </row>
    <row r="16" spans="1:8" ht="33" x14ac:dyDescent="0.3">
      <c r="A16" s="11" t="s">
        <v>339</v>
      </c>
      <c r="B16" s="115">
        <v>1</v>
      </c>
      <c r="C16" s="129" t="s">
        <v>55</v>
      </c>
      <c r="D16" s="135">
        <v>0</v>
      </c>
      <c r="E16" s="135">
        <v>0</v>
      </c>
      <c r="F16" s="71">
        <f t="shared" ref="F16" si="4">SUM(B16*E16)</f>
        <v>0</v>
      </c>
      <c r="G16" s="135">
        <f>SUM(F16*12)</f>
        <v>0</v>
      </c>
      <c r="H16" s="2"/>
    </row>
    <row r="17" spans="1:8" x14ac:dyDescent="0.3">
      <c r="A17" s="11"/>
      <c r="B17" s="115"/>
      <c r="C17" s="115"/>
      <c r="D17" s="101"/>
      <c r="E17" s="101"/>
      <c r="F17" s="101"/>
      <c r="G17" s="101"/>
      <c r="H17" s="2"/>
    </row>
    <row r="18" spans="1:8" x14ac:dyDescent="0.3">
      <c r="A18" s="11" t="s">
        <v>340</v>
      </c>
      <c r="B18" s="115">
        <v>1</v>
      </c>
      <c r="C18" s="129" t="s">
        <v>55</v>
      </c>
      <c r="D18" s="135">
        <v>0</v>
      </c>
      <c r="E18" s="135">
        <v>0</v>
      </c>
      <c r="F18" s="71">
        <f t="shared" ref="F18" si="5">SUM(B18*E18)</f>
        <v>0</v>
      </c>
      <c r="G18" s="135">
        <f>SUM(F18*12)</f>
        <v>0</v>
      </c>
      <c r="H18" s="2"/>
    </row>
    <row r="19" spans="1:8" x14ac:dyDescent="0.3">
      <c r="A19" s="11"/>
      <c r="B19" s="115"/>
      <c r="C19" s="115"/>
      <c r="D19" s="101"/>
      <c r="E19" s="101"/>
      <c r="F19" s="101"/>
      <c r="G19" s="101"/>
      <c r="H19" s="2"/>
    </row>
    <row r="20" spans="1:8" x14ac:dyDescent="0.3">
      <c r="A20" s="11"/>
      <c r="B20" s="115"/>
      <c r="C20" s="115"/>
      <c r="D20" s="101"/>
      <c r="E20" s="101"/>
      <c r="F20" s="101"/>
      <c r="G20" s="101"/>
      <c r="H20" s="2"/>
    </row>
    <row r="21" spans="1:8" x14ac:dyDescent="0.3">
      <c r="A21" s="11"/>
      <c r="B21" s="115"/>
      <c r="C21" s="115"/>
      <c r="D21" s="101"/>
      <c r="E21" s="101"/>
      <c r="F21" s="101"/>
      <c r="G21" s="101"/>
      <c r="H21" s="2"/>
    </row>
    <row r="22" spans="1:8" x14ac:dyDescent="0.3">
      <c r="A22" s="11" t="s">
        <v>73</v>
      </c>
      <c r="B22" s="115">
        <v>1</v>
      </c>
      <c r="C22" s="129" t="s">
        <v>55</v>
      </c>
      <c r="D22" s="135">
        <v>0</v>
      </c>
      <c r="E22" s="135">
        <v>0</v>
      </c>
      <c r="F22" s="71">
        <f t="shared" ref="F22" si="6">SUM(B22*E22)</f>
        <v>0</v>
      </c>
      <c r="G22" s="135">
        <f>SUM(F22*12)</f>
        <v>0</v>
      </c>
      <c r="H22" s="2"/>
    </row>
    <row r="23" spans="1:8" x14ac:dyDescent="0.3">
      <c r="A23" s="12"/>
      <c r="B23" s="115"/>
      <c r="C23" s="115"/>
      <c r="D23" s="101"/>
      <c r="E23" s="101"/>
      <c r="F23" s="101"/>
      <c r="G23" s="101"/>
      <c r="H23" s="2"/>
    </row>
    <row r="24" spans="1:8" x14ac:dyDescent="0.3">
      <c r="A24" s="11"/>
      <c r="B24" s="115"/>
      <c r="C24" s="115"/>
      <c r="D24" s="101"/>
      <c r="E24" s="101"/>
      <c r="F24" s="101"/>
      <c r="G24" s="101"/>
      <c r="H24" s="2"/>
    </row>
    <row r="25" spans="1:8" x14ac:dyDescent="0.3">
      <c r="A25" s="13"/>
      <c r="B25" s="115"/>
      <c r="C25" s="115"/>
      <c r="D25" s="101"/>
      <c r="E25" s="101"/>
      <c r="F25" s="101"/>
      <c r="G25" s="101"/>
      <c r="H25" s="2"/>
    </row>
    <row r="26" spans="1:8" x14ac:dyDescent="0.3">
      <c r="A26" s="13"/>
      <c r="B26" s="115"/>
      <c r="C26" s="115"/>
      <c r="D26" s="101"/>
      <c r="E26" s="101"/>
      <c r="F26" s="101"/>
      <c r="G26" s="101"/>
      <c r="H26" s="2"/>
    </row>
    <row r="27" spans="1:8" x14ac:dyDescent="0.3">
      <c r="A27" s="15" t="s">
        <v>62</v>
      </c>
      <c r="B27" s="115"/>
      <c r="C27" s="115"/>
      <c r="D27" s="101"/>
      <c r="E27" s="101"/>
      <c r="F27" s="101"/>
      <c r="G27" s="104"/>
      <c r="H27" s="2"/>
    </row>
    <row r="28" spans="1:8" x14ac:dyDescent="0.3">
      <c r="A28" s="46"/>
      <c r="B28" s="115"/>
      <c r="C28" s="115"/>
      <c r="D28" s="101"/>
      <c r="E28" s="71">
        <v>0</v>
      </c>
      <c r="F28" s="71">
        <f t="shared" ref="F28" si="7">SUM(B28*E28)</f>
        <v>0</v>
      </c>
      <c r="G28" s="135">
        <f>SUM(F28*12)</f>
        <v>0</v>
      </c>
      <c r="H28" s="2"/>
    </row>
    <row r="29" spans="1:8" x14ac:dyDescent="0.3">
      <c r="A29" s="13"/>
      <c r="B29" s="115"/>
      <c r="C29" s="115"/>
      <c r="D29" s="101"/>
      <c r="E29" s="101"/>
      <c r="F29" s="101"/>
      <c r="G29" s="101"/>
      <c r="H29" s="2"/>
    </row>
    <row r="30" spans="1:8" x14ac:dyDescent="0.3">
      <c r="A30" s="13"/>
      <c r="B30" s="115"/>
      <c r="C30" s="115"/>
      <c r="D30" s="101"/>
      <c r="E30" s="101"/>
      <c r="F30" s="101"/>
      <c r="G30" s="101"/>
      <c r="H30" s="2"/>
    </row>
    <row r="31" spans="1:8" x14ac:dyDescent="0.3">
      <c r="A31" s="13"/>
      <c r="B31" s="115"/>
      <c r="C31" s="115"/>
      <c r="D31" s="101"/>
      <c r="E31" s="101"/>
      <c r="F31" s="101"/>
      <c r="G31" s="101"/>
      <c r="H31" s="2"/>
    </row>
    <row r="32" spans="1:8" x14ac:dyDescent="0.3">
      <c r="A32" s="13"/>
      <c r="B32" s="115"/>
      <c r="C32" s="115"/>
      <c r="D32" s="101"/>
      <c r="E32" s="101"/>
      <c r="F32" s="101"/>
      <c r="G32" s="101"/>
      <c r="H32" s="2"/>
    </row>
    <row r="33" spans="1:8" x14ac:dyDescent="0.3">
      <c r="A33" s="13"/>
      <c r="B33" s="115"/>
      <c r="C33" s="115"/>
      <c r="D33" s="101"/>
      <c r="E33" s="101"/>
      <c r="F33" s="101"/>
      <c r="G33" s="101"/>
      <c r="H33" s="2"/>
    </row>
    <row r="34" spans="1:8" x14ac:dyDescent="0.3">
      <c r="A34" s="13"/>
      <c r="B34" s="112"/>
      <c r="C34" s="112"/>
      <c r="D34" s="100"/>
      <c r="E34" s="100"/>
      <c r="F34" s="100"/>
      <c r="G34" s="100"/>
      <c r="H34" s="2"/>
    </row>
    <row r="35" spans="1:8" x14ac:dyDescent="0.3">
      <c r="A35" s="13"/>
      <c r="B35" s="112"/>
      <c r="C35" s="112"/>
      <c r="D35" s="100"/>
      <c r="E35" s="100"/>
      <c r="F35" s="100"/>
      <c r="G35" s="100"/>
      <c r="H35" s="2"/>
    </row>
    <row r="36" spans="1:8" x14ac:dyDescent="0.3">
      <c r="A36" s="13"/>
      <c r="B36" s="112"/>
      <c r="C36" s="112"/>
      <c r="D36" s="100"/>
      <c r="E36" s="100"/>
      <c r="F36" s="100"/>
      <c r="G36" s="100"/>
      <c r="H36" s="2"/>
    </row>
    <row r="37" spans="1:8" ht="17.25" thickBot="1" x14ac:dyDescent="0.35">
      <c r="A37" s="16"/>
      <c r="B37" s="172"/>
      <c r="C37" s="172"/>
      <c r="D37" s="113"/>
      <c r="E37" s="113"/>
      <c r="F37" s="113"/>
      <c r="G37" s="113"/>
      <c r="H37" s="111"/>
    </row>
    <row r="38" spans="1:8" ht="17.25" thickBot="1" x14ac:dyDescent="0.35">
      <c r="A38" s="20" t="s">
        <v>63</v>
      </c>
      <c r="B38" s="122"/>
      <c r="C38" s="122"/>
      <c r="D38" s="142">
        <f>SUM(D5:D37)</f>
        <v>0</v>
      </c>
      <c r="E38" s="133"/>
      <c r="F38" s="133">
        <f t="shared" ref="F38:G38" si="8">SUM(F5:F37)</f>
        <v>0</v>
      </c>
      <c r="G38" s="142">
        <f t="shared" si="8"/>
        <v>0</v>
      </c>
      <c r="H38" s="22"/>
    </row>
    <row r="39" spans="1:8" ht="20.100000000000001" customHeight="1" x14ac:dyDescent="0.3">
      <c r="A39" s="292" t="s">
        <v>64</v>
      </c>
      <c r="B39" s="293"/>
      <c r="C39" s="293"/>
      <c r="D39" s="293"/>
      <c r="E39" s="293"/>
      <c r="F39" s="293"/>
      <c r="G39" s="293"/>
      <c r="H39" s="293"/>
    </row>
    <row r="40" spans="1:8" ht="20.100000000000001" customHeight="1" x14ac:dyDescent="0.3">
      <c r="A40" s="292" t="s">
        <v>65</v>
      </c>
      <c r="B40" s="293"/>
      <c r="C40" s="293"/>
      <c r="D40" s="293"/>
      <c r="E40" s="293"/>
      <c r="F40" s="293"/>
      <c r="G40" s="293"/>
      <c r="H40" s="293"/>
    </row>
    <row r="41" spans="1:8" ht="20.100000000000001" customHeight="1" x14ac:dyDescent="0.3">
      <c r="A41" s="292" t="s">
        <v>66</v>
      </c>
      <c r="B41" s="293"/>
      <c r="C41" s="293"/>
      <c r="D41" s="293"/>
      <c r="E41" s="293"/>
      <c r="F41" s="293"/>
      <c r="G41" s="293"/>
      <c r="H41" s="293"/>
    </row>
    <row r="42" spans="1:8" ht="20.100000000000001" customHeight="1" x14ac:dyDescent="0.3">
      <c r="A42" s="292" t="s">
        <v>67</v>
      </c>
      <c r="B42" s="293"/>
      <c r="C42" s="293"/>
      <c r="D42" s="293"/>
      <c r="E42" s="293"/>
      <c r="F42" s="293"/>
      <c r="G42" s="293"/>
      <c r="H42" s="293"/>
    </row>
    <row r="43" spans="1:8" ht="17.25" customHeight="1" x14ac:dyDescent="0.3">
      <c r="A43" s="301"/>
      <c r="B43" s="302"/>
      <c r="C43" s="302"/>
      <c r="D43" s="302"/>
      <c r="E43" s="302"/>
      <c r="F43" s="302"/>
      <c r="G43" s="302"/>
      <c r="H43" s="302"/>
    </row>
    <row r="44" spans="1:8" x14ac:dyDescent="0.3">
      <c r="A44" s="272"/>
      <c r="B44" s="273"/>
      <c r="C44" s="273"/>
      <c r="D44" s="273"/>
      <c r="E44" s="273"/>
      <c r="F44" s="273"/>
      <c r="G44" s="273"/>
    </row>
  </sheetData>
  <mergeCells count="9">
    <mergeCell ref="A43:H43"/>
    <mergeCell ref="A44:G44"/>
    <mergeCell ref="B1:H1"/>
    <mergeCell ref="A2:H2"/>
    <mergeCell ref="A39:H39"/>
    <mergeCell ref="A40:H40"/>
    <mergeCell ref="A41:H41"/>
    <mergeCell ref="A42:H42"/>
    <mergeCell ref="A3:H3"/>
  </mergeCells>
  <pageMargins left="0.25" right="0.25" top="0.75" bottom="0.75" header="0.3" footer="0.3"/>
  <pageSetup scale="95" fitToHeight="0" orientation="landscape" r:id="rId1"/>
  <headerFooter>
    <oddHeader>&amp;R&amp;A</oddHeader>
    <oddFooter>&amp;L&amp;"Arial Narrow,Bold"&amp;8Federal Engineering, April 2024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H72"/>
  <sheetViews>
    <sheetView zoomScaleNormal="100" workbookViewId="0"/>
  </sheetViews>
  <sheetFormatPr defaultColWidth="9.140625" defaultRowHeight="16.5" x14ac:dyDescent="0.3"/>
  <cols>
    <col min="1" max="1" width="55.7109375" style="1" customWidth="1"/>
    <col min="2" max="3" width="11.7109375" style="124" customWidth="1"/>
    <col min="4" max="7" width="11.7109375" style="28" customWidth="1"/>
    <col min="8" max="8" width="30.7109375" style="1" customWidth="1"/>
    <col min="9" max="16384" width="9.140625" style="1"/>
  </cols>
  <sheetData>
    <row r="1" spans="1:8" ht="73.5" customHeight="1" thickBot="1" x14ac:dyDescent="0.35">
      <c r="A1" s="39"/>
      <c r="B1" s="314" t="s">
        <v>292</v>
      </c>
      <c r="C1" s="315"/>
      <c r="D1" s="315"/>
      <c r="E1" s="315"/>
      <c r="F1" s="315"/>
      <c r="G1" s="315"/>
      <c r="H1" s="316"/>
    </row>
    <row r="2" spans="1:8" ht="17.25" thickBot="1" x14ac:dyDescent="0.35">
      <c r="A2" s="317" t="s">
        <v>227</v>
      </c>
      <c r="B2" s="318"/>
      <c r="C2" s="318"/>
      <c r="D2" s="318"/>
      <c r="E2" s="318"/>
      <c r="F2" s="318"/>
      <c r="G2" s="318"/>
      <c r="H2" s="319"/>
    </row>
    <row r="3" spans="1:8" ht="39.950000000000003" customHeight="1" thickBot="1" x14ac:dyDescent="0.35">
      <c r="A3" s="294" t="s">
        <v>46</v>
      </c>
      <c r="B3" s="303"/>
      <c r="C3" s="303"/>
      <c r="D3" s="303"/>
      <c r="E3" s="303"/>
      <c r="F3" s="303"/>
      <c r="G3" s="303"/>
      <c r="H3" s="304"/>
    </row>
    <row r="4" spans="1:8" ht="40.5" thickBot="1" x14ac:dyDescent="0.35">
      <c r="A4" s="136" t="s">
        <v>47</v>
      </c>
      <c r="B4" s="211" t="s">
        <v>48</v>
      </c>
      <c r="C4" s="211" t="s">
        <v>49</v>
      </c>
      <c r="D4" s="94" t="s">
        <v>222</v>
      </c>
      <c r="E4" s="94" t="s">
        <v>223</v>
      </c>
      <c r="F4" s="94" t="s">
        <v>224</v>
      </c>
      <c r="G4" s="94" t="s">
        <v>225</v>
      </c>
      <c r="H4" s="138" t="s">
        <v>53</v>
      </c>
    </row>
    <row r="5" spans="1:8" x14ac:dyDescent="0.3">
      <c r="A5" s="261" t="s">
        <v>275</v>
      </c>
      <c r="B5" s="173">
        <v>1</v>
      </c>
      <c r="C5" s="198" t="s">
        <v>55</v>
      </c>
      <c r="D5" s="135">
        <v>0</v>
      </c>
      <c r="E5" s="135">
        <v>0</v>
      </c>
      <c r="F5" s="135">
        <f>SUM(B5*E5)</f>
        <v>0</v>
      </c>
      <c r="G5" s="378">
        <f>SUM(F5*12)</f>
        <v>0</v>
      </c>
      <c r="H5" s="140" t="s">
        <v>76</v>
      </c>
    </row>
    <row r="6" spans="1:8" x14ac:dyDescent="0.3">
      <c r="A6" s="254" t="s">
        <v>160</v>
      </c>
      <c r="B6" s="173">
        <v>1</v>
      </c>
      <c r="C6" s="198" t="s">
        <v>55</v>
      </c>
      <c r="D6" s="135">
        <v>0</v>
      </c>
      <c r="E6" s="135">
        <v>0</v>
      </c>
      <c r="F6" s="135">
        <f t="shared" ref="F6:F35" si="0">SUM(B6*E6)</f>
        <v>0</v>
      </c>
      <c r="G6" s="378">
        <f t="shared" ref="G6:G35" si="1">SUM(F6*12)</f>
        <v>0</v>
      </c>
      <c r="H6" s="41" t="s">
        <v>76</v>
      </c>
    </row>
    <row r="7" spans="1:8" x14ac:dyDescent="0.3">
      <c r="A7" s="255" t="s">
        <v>313</v>
      </c>
      <c r="B7" s="173">
        <v>1</v>
      </c>
      <c r="C7" s="198" t="s">
        <v>55</v>
      </c>
      <c r="D7" s="135">
        <v>0</v>
      </c>
      <c r="E7" s="135">
        <v>0</v>
      </c>
      <c r="F7" s="135">
        <f t="shared" si="0"/>
        <v>0</v>
      </c>
      <c r="G7" s="378">
        <f t="shared" si="1"/>
        <v>0</v>
      </c>
      <c r="H7" s="41" t="s">
        <v>76</v>
      </c>
    </row>
    <row r="8" spans="1:8" x14ac:dyDescent="0.3">
      <c r="A8" s="256" t="s">
        <v>314</v>
      </c>
      <c r="B8" s="173">
        <v>1</v>
      </c>
      <c r="C8" s="198" t="s">
        <v>55</v>
      </c>
      <c r="D8" s="135">
        <v>0</v>
      </c>
      <c r="E8" s="135">
        <v>0</v>
      </c>
      <c r="F8" s="135">
        <f t="shared" si="0"/>
        <v>0</v>
      </c>
      <c r="G8" s="378">
        <f t="shared" si="1"/>
        <v>0</v>
      </c>
      <c r="H8" s="41" t="s">
        <v>76</v>
      </c>
    </row>
    <row r="9" spans="1:8" x14ac:dyDescent="0.3">
      <c r="A9" s="259" t="s">
        <v>319</v>
      </c>
      <c r="B9" s="173">
        <v>1</v>
      </c>
      <c r="C9" s="198" t="s">
        <v>55</v>
      </c>
      <c r="D9" s="135">
        <v>0</v>
      </c>
      <c r="E9" s="135">
        <v>0</v>
      </c>
      <c r="F9" s="135">
        <f t="shared" si="0"/>
        <v>0</v>
      </c>
      <c r="G9" s="378">
        <f t="shared" si="1"/>
        <v>0</v>
      </c>
      <c r="H9" s="41" t="s">
        <v>76</v>
      </c>
    </row>
    <row r="10" spans="1:8" x14ac:dyDescent="0.3">
      <c r="A10" s="258" t="s">
        <v>320</v>
      </c>
      <c r="B10" s="173">
        <v>1</v>
      </c>
      <c r="C10" s="198" t="s">
        <v>55</v>
      </c>
      <c r="D10" s="135">
        <v>0</v>
      </c>
      <c r="E10" s="135">
        <v>0</v>
      </c>
      <c r="F10" s="135">
        <f t="shared" si="0"/>
        <v>0</v>
      </c>
      <c r="G10" s="378">
        <f t="shared" si="1"/>
        <v>0</v>
      </c>
      <c r="H10" s="41" t="s">
        <v>76</v>
      </c>
    </row>
    <row r="11" spans="1:8" x14ac:dyDescent="0.3">
      <c r="A11" s="256" t="s">
        <v>77</v>
      </c>
      <c r="B11" s="173">
        <v>1</v>
      </c>
      <c r="C11" s="198" t="s">
        <v>55</v>
      </c>
      <c r="D11" s="135">
        <v>0</v>
      </c>
      <c r="E11" s="135">
        <v>0</v>
      </c>
      <c r="F11" s="135">
        <f t="shared" si="0"/>
        <v>0</v>
      </c>
      <c r="G11" s="378">
        <f t="shared" si="1"/>
        <v>0</v>
      </c>
      <c r="H11" s="41" t="s">
        <v>76</v>
      </c>
    </row>
    <row r="12" spans="1:8" x14ac:dyDescent="0.3">
      <c r="A12" s="256" t="s">
        <v>78</v>
      </c>
      <c r="B12" s="173">
        <v>1</v>
      </c>
      <c r="C12" s="198" t="s">
        <v>55</v>
      </c>
      <c r="D12" s="135">
        <v>0</v>
      </c>
      <c r="E12" s="135">
        <v>0</v>
      </c>
      <c r="F12" s="135">
        <f t="shared" si="0"/>
        <v>0</v>
      </c>
      <c r="G12" s="378">
        <f t="shared" si="1"/>
        <v>0</v>
      </c>
      <c r="H12" s="41" t="s">
        <v>76</v>
      </c>
    </row>
    <row r="13" spans="1:8" x14ac:dyDescent="0.3">
      <c r="A13" s="256" t="s">
        <v>321</v>
      </c>
      <c r="B13" s="173">
        <v>1</v>
      </c>
      <c r="C13" s="198" t="s">
        <v>55</v>
      </c>
      <c r="D13" s="135">
        <v>0</v>
      </c>
      <c r="E13" s="135">
        <v>0</v>
      </c>
      <c r="F13" s="135">
        <f t="shared" si="0"/>
        <v>0</v>
      </c>
      <c r="G13" s="378">
        <f t="shared" si="1"/>
        <v>0</v>
      </c>
      <c r="H13" s="41" t="s">
        <v>76</v>
      </c>
    </row>
    <row r="14" spans="1:8" x14ac:dyDescent="0.3">
      <c r="A14" s="258" t="s">
        <v>322</v>
      </c>
      <c r="B14" s="173">
        <v>1</v>
      </c>
      <c r="C14" s="198" t="s">
        <v>55</v>
      </c>
      <c r="D14" s="135">
        <v>0</v>
      </c>
      <c r="E14" s="135">
        <v>0</v>
      </c>
      <c r="F14" s="135">
        <f t="shared" si="0"/>
        <v>0</v>
      </c>
      <c r="G14" s="378">
        <f t="shared" si="1"/>
        <v>0</v>
      </c>
      <c r="H14" s="41" t="s">
        <v>76</v>
      </c>
    </row>
    <row r="15" spans="1:8" x14ac:dyDescent="0.3">
      <c r="A15" s="256" t="s">
        <v>79</v>
      </c>
      <c r="B15" s="173">
        <v>1</v>
      </c>
      <c r="C15" s="198" t="s">
        <v>55</v>
      </c>
      <c r="D15" s="135">
        <v>0</v>
      </c>
      <c r="E15" s="135">
        <v>0</v>
      </c>
      <c r="F15" s="135">
        <f t="shared" si="0"/>
        <v>0</v>
      </c>
      <c r="G15" s="378">
        <f t="shared" si="1"/>
        <v>0</v>
      </c>
      <c r="H15" s="41" t="s">
        <v>76</v>
      </c>
    </row>
    <row r="16" spans="1:8" x14ac:dyDescent="0.3">
      <c r="A16" s="256" t="s">
        <v>80</v>
      </c>
      <c r="B16" s="173">
        <v>1</v>
      </c>
      <c r="C16" s="198" t="s">
        <v>55</v>
      </c>
      <c r="D16" s="135">
        <v>0</v>
      </c>
      <c r="E16" s="135">
        <v>0</v>
      </c>
      <c r="F16" s="135">
        <f t="shared" si="0"/>
        <v>0</v>
      </c>
      <c r="G16" s="378">
        <f t="shared" si="1"/>
        <v>0</v>
      </c>
      <c r="H16" s="41" t="s">
        <v>76</v>
      </c>
    </row>
    <row r="17" spans="1:8" x14ac:dyDescent="0.3">
      <c r="A17" s="256" t="s">
        <v>81</v>
      </c>
      <c r="B17" s="173">
        <v>1</v>
      </c>
      <c r="C17" s="198" t="s">
        <v>55</v>
      </c>
      <c r="D17" s="135">
        <v>0</v>
      </c>
      <c r="E17" s="135">
        <v>0</v>
      </c>
      <c r="F17" s="135">
        <f t="shared" si="0"/>
        <v>0</v>
      </c>
      <c r="G17" s="378">
        <f t="shared" si="1"/>
        <v>0</v>
      </c>
      <c r="H17" s="41" t="s">
        <v>76</v>
      </c>
    </row>
    <row r="18" spans="1:8" x14ac:dyDescent="0.3">
      <c r="A18" s="256" t="s">
        <v>315</v>
      </c>
      <c r="B18" s="173">
        <v>1</v>
      </c>
      <c r="C18" s="198" t="s">
        <v>55</v>
      </c>
      <c r="D18" s="135">
        <v>0</v>
      </c>
      <c r="E18" s="135">
        <v>0</v>
      </c>
      <c r="F18" s="135">
        <f t="shared" si="0"/>
        <v>0</v>
      </c>
      <c r="G18" s="378">
        <f t="shared" si="1"/>
        <v>0</v>
      </c>
      <c r="H18" s="41" t="s">
        <v>76</v>
      </c>
    </row>
    <row r="19" spans="1:8" x14ac:dyDescent="0.3">
      <c r="A19" s="256" t="s">
        <v>100</v>
      </c>
      <c r="B19" s="173">
        <v>1</v>
      </c>
      <c r="C19" s="198" t="s">
        <v>55</v>
      </c>
      <c r="D19" s="135">
        <v>0</v>
      </c>
      <c r="E19" s="135">
        <v>0</v>
      </c>
      <c r="F19" s="135">
        <f t="shared" si="0"/>
        <v>0</v>
      </c>
      <c r="G19" s="378">
        <f t="shared" si="1"/>
        <v>0</v>
      </c>
      <c r="H19" s="41" t="s">
        <v>76</v>
      </c>
    </row>
    <row r="20" spans="1:8" x14ac:dyDescent="0.3">
      <c r="A20" s="256" t="s">
        <v>323</v>
      </c>
      <c r="B20" s="173">
        <v>1</v>
      </c>
      <c r="C20" s="198" t="s">
        <v>55</v>
      </c>
      <c r="D20" s="135">
        <v>0</v>
      </c>
      <c r="E20" s="135">
        <v>0</v>
      </c>
      <c r="F20" s="135">
        <f t="shared" si="0"/>
        <v>0</v>
      </c>
      <c r="G20" s="378">
        <f t="shared" si="1"/>
        <v>0</v>
      </c>
      <c r="H20" s="41" t="s">
        <v>76</v>
      </c>
    </row>
    <row r="21" spans="1:8" x14ac:dyDescent="0.3">
      <c r="A21" s="256" t="s">
        <v>82</v>
      </c>
      <c r="B21" s="173">
        <v>1</v>
      </c>
      <c r="C21" s="198" t="s">
        <v>55</v>
      </c>
      <c r="D21" s="135">
        <v>0</v>
      </c>
      <c r="E21" s="135">
        <v>0</v>
      </c>
      <c r="F21" s="135">
        <f t="shared" si="0"/>
        <v>0</v>
      </c>
      <c r="G21" s="378">
        <f t="shared" si="1"/>
        <v>0</v>
      </c>
      <c r="H21" s="41"/>
    </row>
    <row r="22" spans="1:8" x14ac:dyDescent="0.3">
      <c r="A22" s="256" t="s">
        <v>83</v>
      </c>
      <c r="B22" s="173">
        <v>1</v>
      </c>
      <c r="C22" s="198" t="s">
        <v>55</v>
      </c>
      <c r="D22" s="135">
        <v>0</v>
      </c>
      <c r="E22" s="135">
        <v>0</v>
      </c>
      <c r="F22" s="135">
        <f t="shared" si="0"/>
        <v>0</v>
      </c>
      <c r="G22" s="378">
        <f t="shared" si="1"/>
        <v>0</v>
      </c>
      <c r="H22" s="41" t="s">
        <v>76</v>
      </c>
    </row>
    <row r="23" spans="1:8" x14ac:dyDescent="0.3">
      <c r="A23" s="256" t="s">
        <v>84</v>
      </c>
      <c r="B23" s="173">
        <v>1</v>
      </c>
      <c r="C23" s="198" t="s">
        <v>55</v>
      </c>
      <c r="D23" s="135">
        <v>0</v>
      </c>
      <c r="E23" s="135">
        <v>0</v>
      </c>
      <c r="F23" s="135">
        <f t="shared" si="0"/>
        <v>0</v>
      </c>
      <c r="G23" s="378">
        <f t="shared" si="1"/>
        <v>0</v>
      </c>
      <c r="H23" s="41" t="s">
        <v>76</v>
      </c>
    </row>
    <row r="24" spans="1:8" x14ac:dyDescent="0.3">
      <c r="A24" s="256" t="s">
        <v>324</v>
      </c>
      <c r="B24" s="173">
        <v>1</v>
      </c>
      <c r="C24" s="198" t="s">
        <v>55</v>
      </c>
      <c r="D24" s="135">
        <v>0</v>
      </c>
      <c r="E24" s="135">
        <v>0</v>
      </c>
      <c r="F24" s="135">
        <f t="shared" si="0"/>
        <v>0</v>
      </c>
      <c r="G24" s="378">
        <f t="shared" si="1"/>
        <v>0</v>
      </c>
      <c r="H24" s="41" t="s">
        <v>76</v>
      </c>
    </row>
    <row r="25" spans="1:8" x14ac:dyDescent="0.3">
      <c r="A25" s="256" t="s">
        <v>316</v>
      </c>
      <c r="B25" s="173">
        <v>1</v>
      </c>
      <c r="C25" s="198" t="s">
        <v>55</v>
      </c>
      <c r="D25" s="135">
        <v>0</v>
      </c>
      <c r="E25" s="135">
        <v>0</v>
      </c>
      <c r="F25" s="135">
        <f t="shared" si="0"/>
        <v>0</v>
      </c>
      <c r="G25" s="378">
        <f t="shared" si="1"/>
        <v>0</v>
      </c>
      <c r="H25" s="41" t="s">
        <v>76</v>
      </c>
    </row>
    <row r="26" spans="1:8" x14ac:dyDescent="0.3">
      <c r="A26" s="256" t="s">
        <v>317</v>
      </c>
      <c r="B26" s="173">
        <v>1</v>
      </c>
      <c r="C26" s="198" t="s">
        <v>55</v>
      </c>
      <c r="D26" s="135">
        <v>0</v>
      </c>
      <c r="E26" s="135">
        <v>0</v>
      </c>
      <c r="F26" s="135">
        <f t="shared" si="0"/>
        <v>0</v>
      </c>
      <c r="G26" s="378">
        <f t="shared" si="1"/>
        <v>0</v>
      </c>
      <c r="H26" s="41" t="s">
        <v>76</v>
      </c>
    </row>
    <row r="27" spans="1:8" x14ac:dyDescent="0.3">
      <c r="A27" s="256" t="s">
        <v>85</v>
      </c>
      <c r="B27" s="173">
        <v>1</v>
      </c>
      <c r="C27" s="198" t="s">
        <v>55</v>
      </c>
      <c r="D27" s="135">
        <v>0</v>
      </c>
      <c r="E27" s="135">
        <v>0</v>
      </c>
      <c r="F27" s="135">
        <f t="shared" si="0"/>
        <v>0</v>
      </c>
      <c r="G27" s="378">
        <f t="shared" si="1"/>
        <v>0</v>
      </c>
      <c r="H27" s="41" t="s">
        <v>76</v>
      </c>
    </row>
    <row r="28" spans="1:8" x14ac:dyDescent="0.3">
      <c r="A28" s="256" t="s">
        <v>86</v>
      </c>
      <c r="B28" s="173">
        <v>1</v>
      </c>
      <c r="C28" s="198" t="s">
        <v>55</v>
      </c>
      <c r="D28" s="135">
        <v>0</v>
      </c>
      <c r="E28" s="135">
        <v>0</v>
      </c>
      <c r="F28" s="135">
        <f t="shared" si="0"/>
        <v>0</v>
      </c>
      <c r="G28" s="378">
        <f t="shared" si="1"/>
        <v>0</v>
      </c>
      <c r="H28" s="41"/>
    </row>
    <row r="29" spans="1:8" x14ac:dyDescent="0.3">
      <c r="A29" s="256" t="s">
        <v>318</v>
      </c>
      <c r="B29" s="173">
        <v>1</v>
      </c>
      <c r="C29" s="198" t="s">
        <v>55</v>
      </c>
      <c r="D29" s="135">
        <v>0</v>
      </c>
      <c r="E29" s="135">
        <v>0</v>
      </c>
      <c r="F29" s="135">
        <f t="shared" si="0"/>
        <v>0</v>
      </c>
      <c r="G29" s="378">
        <f t="shared" si="1"/>
        <v>0</v>
      </c>
      <c r="H29" s="41"/>
    </row>
    <row r="30" spans="1:8" x14ac:dyDescent="0.3">
      <c r="A30" s="256" t="s">
        <v>87</v>
      </c>
      <c r="B30" s="173">
        <v>1</v>
      </c>
      <c r="C30" s="198" t="s">
        <v>55</v>
      </c>
      <c r="D30" s="135">
        <v>0</v>
      </c>
      <c r="E30" s="135">
        <v>0</v>
      </c>
      <c r="F30" s="135">
        <f t="shared" si="0"/>
        <v>0</v>
      </c>
      <c r="G30" s="378">
        <f t="shared" si="1"/>
        <v>0</v>
      </c>
      <c r="H30" s="41"/>
    </row>
    <row r="31" spans="1:8" x14ac:dyDescent="0.3">
      <c r="A31" s="256" t="s">
        <v>325</v>
      </c>
      <c r="B31" s="173">
        <v>1</v>
      </c>
      <c r="C31" s="198" t="s">
        <v>55</v>
      </c>
      <c r="D31" s="135">
        <v>0</v>
      </c>
      <c r="E31" s="135">
        <v>0</v>
      </c>
      <c r="F31" s="135">
        <f t="shared" si="0"/>
        <v>0</v>
      </c>
      <c r="G31" s="378">
        <f t="shared" si="1"/>
        <v>0</v>
      </c>
      <c r="H31" s="41"/>
    </row>
    <row r="32" spans="1:8" x14ac:dyDescent="0.3">
      <c r="A32" s="256" t="s">
        <v>88</v>
      </c>
      <c r="B32" s="173">
        <v>1</v>
      </c>
      <c r="C32" s="198" t="s">
        <v>55</v>
      </c>
      <c r="D32" s="135">
        <v>0</v>
      </c>
      <c r="E32" s="135">
        <v>0</v>
      </c>
      <c r="F32" s="135">
        <f t="shared" si="0"/>
        <v>0</v>
      </c>
      <c r="G32" s="378">
        <f t="shared" si="1"/>
        <v>0</v>
      </c>
      <c r="H32" s="41"/>
    </row>
    <row r="33" spans="1:8" x14ac:dyDescent="0.3">
      <c r="A33" s="257" t="s">
        <v>326</v>
      </c>
      <c r="B33" s="173">
        <v>1</v>
      </c>
      <c r="C33" s="198" t="s">
        <v>55</v>
      </c>
      <c r="D33" s="135">
        <v>0</v>
      </c>
      <c r="E33" s="135">
        <v>0</v>
      </c>
      <c r="F33" s="135">
        <f t="shared" si="0"/>
        <v>0</v>
      </c>
      <c r="G33" s="378">
        <f t="shared" si="1"/>
        <v>0</v>
      </c>
      <c r="H33" s="41"/>
    </row>
    <row r="34" spans="1:8" x14ac:dyDescent="0.3">
      <c r="A34" s="260" t="s">
        <v>327</v>
      </c>
      <c r="B34" s="173">
        <v>1</v>
      </c>
      <c r="C34" s="198" t="s">
        <v>55</v>
      </c>
      <c r="D34" s="135">
        <v>0</v>
      </c>
      <c r="E34" s="135">
        <v>0</v>
      </c>
      <c r="F34" s="135">
        <f t="shared" si="0"/>
        <v>0</v>
      </c>
      <c r="G34" s="378">
        <f t="shared" si="1"/>
        <v>0</v>
      </c>
      <c r="H34" s="41"/>
    </row>
    <row r="35" spans="1:8" x14ac:dyDescent="0.3">
      <c r="A35" s="260" t="s">
        <v>328</v>
      </c>
      <c r="B35" s="173">
        <v>1</v>
      </c>
      <c r="C35" s="198" t="s">
        <v>55</v>
      </c>
      <c r="D35" s="135">
        <v>0</v>
      </c>
      <c r="E35" s="135">
        <v>0</v>
      </c>
      <c r="F35" s="135">
        <f t="shared" si="0"/>
        <v>0</v>
      </c>
      <c r="G35" s="378">
        <f t="shared" si="1"/>
        <v>0</v>
      </c>
      <c r="H35" s="41" t="s">
        <v>76</v>
      </c>
    </row>
    <row r="36" spans="1:8" x14ac:dyDescent="0.3">
      <c r="A36" s="40"/>
      <c r="B36" s="117"/>
      <c r="C36" s="199"/>
      <c r="D36" s="84"/>
      <c r="E36" s="84"/>
      <c r="F36" s="84"/>
      <c r="G36" s="140"/>
      <c r="H36" s="41"/>
    </row>
    <row r="37" spans="1:8" x14ac:dyDescent="0.3">
      <c r="A37" s="374" t="s">
        <v>341</v>
      </c>
      <c r="B37" s="118">
        <v>50</v>
      </c>
      <c r="C37" s="210" t="s">
        <v>55</v>
      </c>
      <c r="D37" s="135">
        <v>0</v>
      </c>
      <c r="E37" s="135">
        <v>0</v>
      </c>
      <c r="F37" s="135">
        <f>SUM(B37*E37)</f>
        <v>0</v>
      </c>
      <c r="G37" s="378">
        <f>SUM(F37*12)</f>
        <v>0</v>
      </c>
      <c r="H37" s="41" t="s">
        <v>76</v>
      </c>
    </row>
    <row r="38" spans="1:8" x14ac:dyDescent="0.3">
      <c r="A38" s="262" t="s">
        <v>89</v>
      </c>
      <c r="B38" s="118">
        <v>10</v>
      </c>
      <c r="C38" s="210" t="s">
        <v>55</v>
      </c>
      <c r="D38" s="135">
        <v>0</v>
      </c>
      <c r="E38" s="135">
        <v>0</v>
      </c>
      <c r="F38" s="135">
        <f>SUM(B38*E38)</f>
        <v>0</v>
      </c>
      <c r="G38" s="378">
        <f>SUM(F38*12)</f>
        <v>0</v>
      </c>
      <c r="H38" s="41" t="s">
        <v>76</v>
      </c>
    </row>
    <row r="39" spans="1:8" x14ac:dyDescent="0.3">
      <c r="A39" s="262"/>
      <c r="B39" s="118"/>
      <c r="C39" s="200"/>
      <c r="D39" s="85"/>
      <c r="E39" s="85"/>
      <c r="F39" s="85"/>
      <c r="G39" s="140" t="s">
        <v>76</v>
      </c>
      <c r="H39" s="41" t="s">
        <v>76</v>
      </c>
    </row>
    <row r="40" spans="1:8" x14ac:dyDescent="0.3">
      <c r="A40" s="263" t="s">
        <v>90</v>
      </c>
      <c r="B40" s="119">
        <v>1</v>
      </c>
      <c r="C40" s="119" t="s">
        <v>55</v>
      </c>
      <c r="D40" s="135">
        <v>0</v>
      </c>
      <c r="E40" s="135">
        <v>0</v>
      </c>
      <c r="F40" s="135">
        <f>SUM(B40*E40)</f>
        <v>0</v>
      </c>
      <c r="G40" s="378">
        <f>SUM(F40*12)</f>
        <v>0</v>
      </c>
      <c r="H40" s="41" t="s">
        <v>76</v>
      </c>
    </row>
    <row r="41" spans="1:8" x14ac:dyDescent="0.3">
      <c r="A41" s="264"/>
      <c r="B41" s="174"/>
      <c r="C41" s="201"/>
      <c r="D41" s="175"/>
      <c r="E41" s="79"/>
      <c r="F41" s="175"/>
      <c r="G41" s="140" t="s">
        <v>76</v>
      </c>
      <c r="H41" s="41" t="s">
        <v>76</v>
      </c>
    </row>
    <row r="42" spans="1:8" ht="30.75" x14ac:dyDescent="0.3">
      <c r="A42" s="375" t="s">
        <v>342</v>
      </c>
      <c r="B42" s="120">
        <v>1</v>
      </c>
      <c r="C42" s="201" t="s">
        <v>55</v>
      </c>
      <c r="D42" s="135">
        <v>0</v>
      </c>
      <c r="E42" s="135">
        <v>0</v>
      </c>
      <c r="F42" s="135">
        <f>SUM(B42*E42)</f>
        <v>0</v>
      </c>
      <c r="G42" s="378">
        <f>SUM(F42*12)</f>
        <v>0</v>
      </c>
      <c r="H42" s="41" t="s">
        <v>76</v>
      </c>
    </row>
    <row r="43" spans="1:8" x14ac:dyDescent="0.3">
      <c r="A43" s="376" t="s">
        <v>347</v>
      </c>
      <c r="B43" s="118">
        <v>2</v>
      </c>
      <c r="C43" s="210" t="s">
        <v>55</v>
      </c>
      <c r="D43" s="135">
        <v>0</v>
      </c>
      <c r="E43" s="135">
        <v>0</v>
      </c>
      <c r="F43" s="135">
        <f>SUM(B43*E43)</f>
        <v>0</v>
      </c>
      <c r="G43" s="378">
        <f>SUM(F43*12)</f>
        <v>0</v>
      </c>
      <c r="H43" s="41" t="s">
        <v>76</v>
      </c>
    </row>
    <row r="44" spans="1:8" x14ac:dyDescent="0.3">
      <c r="A44" s="262"/>
      <c r="B44" s="118"/>
      <c r="C44" s="200"/>
      <c r="D44" s="85"/>
      <c r="E44" s="85"/>
      <c r="F44" s="85"/>
      <c r="G44" s="140" t="s">
        <v>76</v>
      </c>
      <c r="H44" s="41" t="s">
        <v>76</v>
      </c>
    </row>
    <row r="45" spans="1:8" x14ac:dyDescent="0.3">
      <c r="A45" s="265" t="s">
        <v>91</v>
      </c>
      <c r="B45" s="115">
        <v>1</v>
      </c>
      <c r="C45" s="195" t="s">
        <v>55</v>
      </c>
      <c r="D45" s="135">
        <v>0</v>
      </c>
      <c r="E45" s="135">
        <v>0</v>
      </c>
      <c r="F45" s="135">
        <f>SUM(B45*E45)</f>
        <v>0</v>
      </c>
      <c r="G45" s="378">
        <f>SUM(F45*12)</f>
        <v>0</v>
      </c>
      <c r="H45" s="41" t="s">
        <v>76</v>
      </c>
    </row>
    <row r="46" spans="1:8" x14ac:dyDescent="0.3">
      <c r="A46" s="262"/>
      <c r="B46" s="118"/>
      <c r="C46" s="200"/>
      <c r="D46" s="85"/>
      <c r="E46" s="85"/>
      <c r="F46" s="85"/>
      <c r="G46" s="140" t="s">
        <v>76</v>
      </c>
      <c r="H46" s="41" t="s">
        <v>76</v>
      </c>
    </row>
    <row r="47" spans="1:8" x14ac:dyDescent="0.3">
      <c r="A47" s="266" t="s">
        <v>62</v>
      </c>
      <c r="B47" s="117"/>
      <c r="C47" s="199"/>
      <c r="D47" s="80"/>
      <c r="E47" s="80"/>
      <c r="F47" s="80"/>
      <c r="G47" s="140" t="s">
        <v>76</v>
      </c>
      <c r="H47" s="41" t="s">
        <v>76</v>
      </c>
    </row>
    <row r="48" spans="1:8" x14ac:dyDescent="0.3">
      <c r="A48" s="262"/>
      <c r="B48" s="118"/>
      <c r="C48" s="200"/>
      <c r="D48" s="85"/>
      <c r="E48" s="85"/>
      <c r="F48" s="85"/>
      <c r="G48" s="140" t="s">
        <v>76</v>
      </c>
      <c r="H48" s="41" t="s">
        <v>76</v>
      </c>
    </row>
    <row r="49" spans="1:8" x14ac:dyDescent="0.3">
      <c r="A49" s="44"/>
      <c r="B49" s="118"/>
      <c r="C49" s="200"/>
      <c r="D49" s="85"/>
      <c r="E49" s="85"/>
      <c r="F49" s="85"/>
      <c r="G49" s="140" t="s">
        <v>76</v>
      </c>
      <c r="H49" s="41" t="s">
        <v>76</v>
      </c>
    </row>
    <row r="50" spans="1:8" x14ac:dyDescent="0.3">
      <c r="A50" s="44"/>
      <c r="B50" s="118"/>
      <c r="C50" s="200"/>
      <c r="D50" s="85"/>
      <c r="E50" s="85"/>
      <c r="F50" s="85"/>
      <c r="G50" s="140" t="s">
        <v>76</v>
      </c>
      <c r="H50" s="41" t="s">
        <v>76</v>
      </c>
    </row>
    <row r="51" spans="1:8" x14ac:dyDescent="0.3">
      <c r="A51" s="44"/>
      <c r="B51" s="118"/>
      <c r="C51" s="200"/>
      <c r="D51" s="85"/>
      <c r="E51" s="85"/>
      <c r="F51" s="85"/>
      <c r="G51" s="140" t="s">
        <v>76</v>
      </c>
      <c r="H51" s="41" t="s">
        <v>76</v>
      </c>
    </row>
    <row r="52" spans="1:8" x14ac:dyDescent="0.3">
      <c r="A52" s="44"/>
      <c r="B52" s="118"/>
      <c r="C52" s="200"/>
      <c r="D52" s="85"/>
      <c r="E52" s="85"/>
      <c r="F52" s="85"/>
      <c r="G52" s="140" t="s">
        <v>76</v>
      </c>
      <c r="H52" s="41" t="s">
        <v>76</v>
      </c>
    </row>
    <row r="53" spans="1:8" x14ac:dyDescent="0.3">
      <c r="A53" s="44"/>
      <c r="B53" s="118"/>
      <c r="C53" s="200"/>
      <c r="D53" s="85"/>
      <c r="E53" s="85"/>
      <c r="F53" s="85"/>
      <c r="G53" s="140" t="s">
        <v>76</v>
      </c>
      <c r="H53" s="41" t="s">
        <v>76</v>
      </c>
    </row>
    <row r="54" spans="1:8" x14ac:dyDescent="0.3">
      <c r="A54" s="44"/>
      <c r="B54" s="118"/>
      <c r="C54" s="200"/>
      <c r="D54" s="85"/>
      <c r="E54" s="85"/>
      <c r="F54" s="85"/>
      <c r="G54" s="140" t="s">
        <v>76</v>
      </c>
      <c r="H54" s="41" t="s">
        <v>76</v>
      </c>
    </row>
    <row r="55" spans="1:8" x14ac:dyDescent="0.3">
      <c r="A55" s="44"/>
      <c r="B55" s="118"/>
      <c r="C55" s="200"/>
      <c r="D55" s="85"/>
      <c r="E55" s="85"/>
      <c r="F55" s="85"/>
      <c r="G55" s="140" t="s">
        <v>76</v>
      </c>
      <c r="H55" s="41" t="s">
        <v>76</v>
      </c>
    </row>
    <row r="56" spans="1:8" x14ac:dyDescent="0.3">
      <c r="A56" s="44"/>
      <c r="B56" s="118"/>
      <c r="C56" s="200"/>
      <c r="D56" s="85"/>
      <c r="E56" s="85"/>
      <c r="F56" s="85"/>
      <c r="G56" s="140" t="s">
        <v>76</v>
      </c>
      <c r="H56" s="41" t="s">
        <v>76</v>
      </c>
    </row>
    <row r="57" spans="1:8" x14ac:dyDescent="0.3">
      <c r="A57" s="44"/>
      <c r="B57" s="118"/>
      <c r="C57" s="200"/>
      <c r="D57" s="85"/>
      <c r="E57" s="85"/>
      <c r="F57" s="85"/>
      <c r="G57" s="85"/>
      <c r="H57" s="41" t="s">
        <v>76</v>
      </c>
    </row>
    <row r="58" spans="1:8" x14ac:dyDescent="0.3">
      <c r="A58" s="44"/>
      <c r="B58" s="118"/>
      <c r="C58" s="200"/>
      <c r="D58" s="85"/>
      <c r="E58" s="85"/>
      <c r="F58" s="85"/>
      <c r="G58" s="85"/>
      <c r="H58" s="41" t="s">
        <v>76</v>
      </c>
    </row>
    <row r="59" spans="1:8" ht="17.25" thickBot="1" x14ac:dyDescent="0.35">
      <c r="A59" s="44"/>
      <c r="B59" s="118"/>
      <c r="C59" s="200"/>
      <c r="D59" s="85"/>
      <c r="E59" s="85"/>
      <c r="F59" s="85"/>
      <c r="G59" s="85"/>
      <c r="H59" s="41" t="s">
        <v>76</v>
      </c>
    </row>
    <row r="60" spans="1:8" ht="17.25" thickBot="1" x14ac:dyDescent="0.35">
      <c r="A60" s="20" t="s">
        <v>63</v>
      </c>
      <c r="B60" s="122"/>
      <c r="C60" s="197"/>
      <c r="D60" s="141">
        <f>SUM(D5:D59)</f>
        <v>0</v>
      </c>
      <c r="E60" s="77"/>
      <c r="F60" s="77">
        <f>SUM(F5:F59)</f>
        <v>0</v>
      </c>
      <c r="G60" s="141">
        <f>SUM(G5:G59)</f>
        <v>0</v>
      </c>
      <c r="H60" s="41" t="s">
        <v>76</v>
      </c>
    </row>
    <row r="61" spans="1:8" x14ac:dyDescent="0.3">
      <c r="A61" s="311" t="s">
        <v>64</v>
      </c>
      <c r="B61" s="312"/>
      <c r="C61" s="312"/>
      <c r="D61" s="312"/>
      <c r="E61" s="312"/>
      <c r="F61" s="312"/>
      <c r="G61" s="312"/>
      <c r="H61" s="313"/>
    </row>
    <row r="62" spans="1:8" x14ac:dyDescent="0.3">
      <c r="A62" s="308" t="s">
        <v>92</v>
      </c>
      <c r="B62" s="309"/>
      <c r="C62" s="309"/>
      <c r="D62" s="309"/>
      <c r="E62" s="309"/>
      <c r="F62" s="309"/>
      <c r="G62" s="309"/>
      <c r="H62" s="310"/>
    </row>
    <row r="63" spans="1:8" ht="17.25" thickBot="1" x14ac:dyDescent="0.35">
      <c r="A63" s="305" t="s">
        <v>93</v>
      </c>
      <c r="B63" s="306"/>
      <c r="C63" s="306"/>
      <c r="D63" s="306"/>
      <c r="E63" s="306"/>
      <c r="F63" s="306"/>
      <c r="G63" s="306"/>
      <c r="H63" s="307"/>
    </row>
    <row r="64" spans="1:8" x14ac:dyDescent="0.3">
      <c r="B64" s="123"/>
      <c r="C64" s="123"/>
      <c r="D64" s="1"/>
      <c r="E64" s="1"/>
      <c r="F64" s="1"/>
      <c r="G64" s="1"/>
    </row>
    <row r="69" ht="36.75" customHeight="1" x14ac:dyDescent="0.3"/>
    <row r="70" ht="36.75" customHeight="1" x14ac:dyDescent="0.3"/>
    <row r="71" ht="27.75" customHeight="1" x14ac:dyDescent="0.3"/>
    <row r="72" ht="36" customHeight="1" x14ac:dyDescent="0.3"/>
  </sheetData>
  <mergeCells count="6">
    <mergeCell ref="B1:H1"/>
    <mergeCell ref="A2:H2"/>
    <mergeCell ref="A61:H61"/>
    <mergeCell ref="A62:H62"/>
    <mergeCell ref="A63:H63"/>
    <mergeCell ref="A3:H3"/>
  </mergeCells>
  <pageMargins left="0.25" right="0.25" top="0.75" bottom="0.75" header="0.3" footer="0.3"/>
  <pageSetup scale="94" fitToHeight="0" orientation="landscape" r:id="rId1"/>
  <headerFooter>
    <oddHeader>&amp;R&amp;A</oddHeader>
    <oddFooter>&amp;L&amp;"Arial Narrow,Bold"&amp;8Federal Engineering, April 2024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1"/>
  <sheetViews>
    <sheetView zoomScaleNormal="100" workbookViewId="0">
      <selection activeCell="D3" sqref="D1:D1048576"/>
    </sheetView>
  </sheetViews>
  <sheetFormatPr defaultColWidth="9.140625" defaultRowHeight="16.5" x14ac:dyDescent="0.3"/>
  <cols>
    <col min="1" max="1" width="55.7109375" style="1" customWidth="1"/>
    <col min="2" max="5" width="11.7109375" style="28" customWidth="1"/>
    <col min="6" max="6" width="30.7109375" style="1" customWidth="1"/>
    <col min="7" max="16384" width="9.140625" style="1"/>
  </cols>
  <sheetData>
    <row r="1" spans="1:10" ht="84" customHeight="1" thickBot="1" x14ac:dyDescent="0.35">
      <c r="A1" s="39"/>
      <c r="B1" s="314" t="s">
        <v>94</v>
      </c>
      <c r="C1" s="315"/>
      <c r="D1" s="315"/>
      <c r="E1" s="315"/>
      <c r="F1" s="315"/>
      <c r="G1" s="107"/>
      <c r="H1" s="107"/>
      <c r="I1" s="107"/>
      <c r="J1" s="107"/>
    </row>
    <row r="2" spans="1:10" ht="17.25" thickBot="1" x14ac:dyDescent="0.35">
      <c r="A2" s="317" t="s">
        <v>95</v>
      </c>
      <c r="B2" s="318"/>
      <c r="C2" s="318"/>
      <c r="D2" s="318"/>
      <c r="E2" s="318"/>
      <c r="F2" s="319"/>
    </row>
    <row r="3" spans="1:10" ht="39.75" x14ac:dyDescent="0.3">
      <c r="A3" s="88" t="s">
        <v>47</v>
      </c>
      <c r="B3" s="32" t="s">
        <v>96</v>
      </c>
      <c r="C3" s="97" t="s">
        <v>222</v>
      </c>
      <c r="D3" s="97" t="s">
        <v>224</v>
      </c>
      <c r="E3" s="97" t="s">
        <v>225</v>
      </c>
      <c r="F3" s="89" t="s">
        <v>53</v>
      </c>
    </row>
    <row r="4" spans="1:10" x14ac:dyDescent="0.3">
      <c r="A4" s="40" t="s">
        <v>97</v>
      </c>
      <c r="B4" s="5" t="s">
        <v>98</v>
      </c>
      <c r="C4" s="67"/>
      <c r="D4" s="67"/>
      <c r="E4" s="71">
        <f t="shared" ref="E4:E18" si="0">D4*12</f>
        <v>0</v>
      </c>
      <c r="F4" s="41" t="s">
        <v>76</v>
      </c>
    </row>
    <row r="5" spans="1:10" x14ac:dyDescent="0.3">
      <c r="A5" s="42" t="s">
        <v>99</v>
      </c>
      <c r="B5" s="26" t="s">
        <v>76</v>
      </c>
      <c r="C5" s="80"/>
      <c r="D5" s="80"/>
      <c r="E5" s="71">
        <f t="shared" si="0"/>
        <v>0</v>
      </c>
      <c r="F5" s="41" t="s">
        <v>76</v>
      </c>
    </row>
    <row r="6" spans="1:10" x14ac:dyDescent="0.3">
      <c r="A6" s="43" t="s">
        <v>100</v>
      </c>
      <c r="B6" s="26" t="s">
        <v>76</v>
      </c>
      <c r="C6" s="80"/>
      <c r="D6" s="80"/>
      <c r="E6" s="71">
        <f t="shared" si="0"/>
        <v>0</v>
      </c>
      <c r="F6" s="41" t="s">
        <v>76</v>
      </c>
    </row>
    <row r="7" spans="1:10" x14ac:dyDescent="0.3">
      <c r="A7" s="43" t="s">
        <v>101</v>
      </c>
      <c r="B7" s="26" t="s">
        <v>76</v>
      </c>
      <c r="C7" s="80"/>
      <c r="D7" s="80"/>
      <c r="E7" s="71">
        <f t="shared" si="0"/>
        <v>0</v>
      </c>
      <c r="F7" s="41" t="s">
        <v>76</v>
      </c>
    </row>
    <row r="8" spans="1:10" x14ac:dyDescent="0.3">
      <c r="A8" s="43" t="s">
        <v>102</v>
      </c>
      <c r="B8" s="26"/>
      <c r="C8" s="80"/>
      <c r="D8" s="80"/>
      <c r="E8" s="71">
        <f t="shared" si="0"/>
        <v>0</v>
      </c>
      <c r="F8" s="41"/>
    </row>
    <row r="9" spans="1:10" x14ac:dyDescent="0.3">
      <c r="A9" s="43" t="s">
        <v>84</v>
      </c>
      <c r="B9" s="26" t="s">
        <v>76</v>
      </c>
      <c r="C9" s="80"/>
      <c r="D9" s="80"/>
      <c r="E9" s="71">
        <f t="shared" si="0"/>
        <v>0</v>
      </c>
      <c r="F9" s="41" t="s">
        <v>76</v>
      </c>
    </row>
    <row r="10" spans="1:10" x14ac:dyDescent="0.3">
      <c r="A10" s="43" t="s">
        <v>103</v>
      </c>
      <c r="B10" s="26" t="s">
        <v>76</v>
      </c>
      <c r="C10" s="80"/>
      <c r="D10" s="80"/>
      <c r="E10" s="71">
        <f t="shared" si="0"/>
        <v>0</v>
      </c>
      <c r="F10" s="41" t="s">
        <v>76</v>
      </c>
    </row>
    <row r="11" spans="1:10" x14ac:dyDescent="0.3">
      <c r="A11" s="43" t="s">
        <v>104</v>
      </c>
      <c r="B11" s="26" t="s">
        <v>76</v>
      </c>
      <c r="C11" s="80"/>
      <c r="D11" s="80"/>
      <c r="E11" s="71">
        <f t="shared" si="0"/>
        <v>0</v>
      </c>
      <c r="F11" s="41" t="s">
        <v>76</v>
      </c>
    </row>
    <row r="12" spans="1:10" x14ac:dyDescent="0.3">
      <c r="A12" s="43" t="s">
        <v>105</v>
      </c>
      <c r="B12" s="26" t="s">
        <v>76</v>
      </c>
      <c r="C12" s="80"/>
      <c r="D12" s="80"/>
      <c r="E12" s="71">
        <f t="shared" si="0"/>
        <v>0</v>
      </c>
      <c r="F12" s="41" t="s">
        <v>76</v>
      </c>
    </row>
    <row r="13" spans="1:10" x14ac:dyDescent="0.3">
      <c r="A13" s="43" t="s">
        <v>106</v>
      </c>
      <c r="B13" s="26" t="s">
        <v>76</v>
      </c>
      <c r="C13" s="80"/>
      <c r="D13" s="80"/>
      <c r="E13" s="71">
        <f t="shared" si="0"/>
        <v>0</v>
      </c>
      <c r="F13" s="41" t="s">
        <v>76</v>
      </c>
    </row>
    <row r="14" spans="1:10" x14ac:dyDescent="0.3">
      <c r="A14" s="43" t="s">
        <v>107</v>
      </c>
      <c r="B14" s="26" t="s">
        <v>76</v>
      </c>
      <c r="C14" s="80"/>
      <c r="D14" s="80"/>
      <c r="E14" s="71">
        <f t="shared" si="0"/>
        <v>0</v>
      </c>
      <c r="F14" s="41" t="s">
        <v>76</v>
      </c>
    </row>
    <row r="15" spans="1:10" x14ac:dyDescent="0.3">
      <c r="A15" s="43" t="s">
        <v>108</v>
      </c>
      <c r="B15" s="26"/>
      <c r="C15" s="80"/>
      <c r="D15" s="80"/>
      <c r="E15" s="71">
        <f t="shared" si="0"/>
        <v>0</v>
      </c>
      <c r="F15" s="41"/>
    </row>
    <row r="16" spans="1:10" x14ac:dyDescent="0.3">
      <c r="A16" s="43" t="s">
        <v>87</v>
      </c>
      <c r="B16" s="26" t="s">
        <v>76</v>
      </c>
      <c r="C16" s="80"/>
      <c r="D16" s="80"/>
      <c r="E16" s="71">
        <f t="shared" si="0"/>
        <v>0</v>
      </c>
      <c r="F16" s="41" t="s">
        <v>76</v>
      </c>
    </row>
    <row r="17" spans="1:6" x14ac:dyDescent="0.3">
      <c r="A17" s="43" t="s">
        <v>109</v>
      </c>
      <c r="B17" s="26" t="s">
        <v>76</v>
      </c>
      <c r="C17" s="80"/>
      <c r="D17" s="80"/>
      <c r="E17" s="71">
        <f t="shared" si="0"/>
        <v>0</v>
      </c>
      <c r="F17" s="41" t="s">
        <v>76</v>
      </c>
    </row>
    <row r="18" spans="1:6" x14ac:dyDescent="0.3">
      <c r="A18" s="43" t="s">
        <v>110</v>
      </c>
      <c r="B18" s="26" t="s">
        <v>76</v>
      </c>
      <c r="C18" s="80"/>
      <c r="D18" s="80"/>
      <c r="E18" s="71">
        <f t="shared" si="0"/>
        <v>0</v>
      </c>
      <c r="F18" s="41" t="s">
        <v>76</v>
      </c>
    </row>
    <row r="19" spans="1:6" x14ac:dyDescent="0.3">
      <c r="A19" s="40" t="s">
        <v>76</v>
      </c>
      <c r="B19" s="26" t="s">
        <v>76</v>
      </c>
      <c r="C19" s="80"/>
      <c r="D19" s="80"/>
      <c r="E19" s="80"/>
      <c r="F19" s="41" t="s">
        <v>76</v>
      </c>
    </row>
    <row r="20" spans="1:6" x14ac:dyDescent="0.3">
      <c r="A20" s="52" t="s">
        <v>111</v>
      </c>
      <c r="B20" s="27"/>
      <c r="C20" s="81"/>
      <c r="D20" s="81"/>
      <c r="E20" s="81"/>
      <c r="F20" s="41" t="s">
        <v>76</v>
      </c>
    </row>
    <row r="21" spans="1:6" x14ac:dyDescent="0.3">
      <c r="A21" s="52" t="s">
        <v>112</v>
      </c>
      <c r="B21" s="27"/>
      <c r="C21" s="81"/>
      <c r="D21" s="81"/>
      <c r="E21" s="81"/>
      <c r="F21" s="41" t="s">
        <v>76</v>
      </c>
    </row>
    <row r="22" spans="1:6" x14ac:dyDescent="0.3">
      <c r="A22" s="52"/>
      <c r="B22" s="27"/>
      <c r="C22" s="81"/>
      <c r="D22" s="81"/>
      <c r="E22" s="81"/>
      <c r="F22" s="41"/>
    </row>
    <row r="23" spans="1:6" x14ac:dyDescent="0.3">
      <c r="A23" s="52" t="s">
        <v>228</v>
      </c>
      <c r="B23" s="35" t="s">
        <v>114</v>
      </c>
      <c r="C23" s="106"/>
      <c r="D23" s="106"/>
      <c r="E23" s="106"/>
      <c r="F23" s="41"/>
    </row>
    <row r="24" spans="1:6" x14ac:dyDescent="0.3">
      <c r="A24" s="44"/>
      <c r="B24" s="27"/>
      <c r="C24" s="81"/>
      <c r="D24" s="81"/>
      <c r="E24" s="81"/>
      <c r="F24" s="41"/>
    </row>
    <row r="25" spans="1:6" x14ac:dyDescent="0.3">
      <c r="A25" s="46" t="s">
        <v>115</v>
      </c>
      <c r="B25" s="27"/>
      <c r="C25" s="81"/>
      <c r="D25" s="81"/>
      <c r="E25" s="81"/>
      <c r="F25" s="53" t="s">
        <v>76</v>
      </c>
    </row>
    <row r="26" spans="1:6" x14ac:dyDescent="0.3">
      <c r="A26" s="46" t="s">
        <v>116</v>
      </c>
      <c r="B26" s="27"/>
      <c r="C26" s="81"/>
      <c r="D26" s="81"/>
      <c r="E26" s="81"/>
      <c r="F26" s="41" t="s">
        <v>76</v>
      </c>
    </row>
    <row r="27" spans="1:6" x14ac:dyDescent="0.3">
      <c r="A27" s="11"/>
      <c r="B27" s="4"/>
      <c r="C27" s="69"/>
      <c r="D27" s="69"/>
      <c r="E27" s="69"/>
      <c r="F27" s="14"/>
    </row>
    <row r="28" spans="1:6" x14ac:dyDescent="0.3">
      <c r="A28" s="46" t="s">
        <v>117</v>
      </c>
      <c r="B28" s="26" t="s">
        <v>114</v>
      </c>
      <c r="C28" s="80"/>
      <c r="D28" s="80"/>
      <c r="E28" s="80"/>
      <c r="F28" s="41" t="s">
        <v>76</v>
      </c>
    </row>
    <row r="29" spans="1:6" x14ac:dyDescent="0.3">
      <c r="A29" s="46" t="s">
        <v>76</v>
      </c>
      <c r="B29" s="25" t="s">
        <v>76</v>
      </c>
      <c r="C29" s="83"/>
      <c r="D29" s="83"/>
      <c r="E29" s="83"/>
      <c r="F29" s="41" t="s">
        <v>76</v>
      </c>
    </row>
    <row r="30" spans="1:6" x14ac:dyDescent="0.3">
      <c r="A30" s="108" t="s">
        <v>118</v>
      </c>
      <c r="B30" s="25" t="s">
        <v>76</v>
      </c>
      <c r="C30" s="83"/>
      <c r="D30" s="83"/>
      <c r="E30" s="83"/>
      <c r="F30" s="41" t="s">
        <v>76</v>
      </c>
    </row>
    <row r="31" spans="1:6" x14ac:dyDescent="0.3">
      <c r="A31" s="44"/>
      <c r="B31" s="27"/>
      <c r="C31" s="81"/>
      <c r="D31" s="81"/>
      <c r="E31" s="81"/>
      <c r="F31" s="41"/>
    </row>
    <row r="32" spans="1:6" x14ac:dyDescent="0.3">
      <c r="A32" s="44"/>
      <c r="B32" s="27"/>
      <c r="C32" s="81"/>
      <c r="D32" s="81"/>
      <c r="E32" s="81"/>
      <c r="F32" s="41"/>
    </row>
    <row r="33" spans="1:6" x14ac:dyDescent="0.3">
      <c r="A33" s="44"/>
      <c r="B33" s="27"/>
      <c r="C33" s="81"/>
      <c r="D33" s="81"/>
      <c r="E33" s="81"/>
      <c r="F33" s="41"/>
    </row>
    <row r="34" spans="1:6" x14ac:dyDescent="0.3">
      <c r="A34" s="44"/>
      <c r="B34" s="27"/>
      <c r="C34" s="81"/>
      <c r="D34" s="81"/>
      <c r="E34" s="81"/>
      <c r="F34" s="41"/>
    </row>
    <row r="35" spans="1:6" x14ac:dyDescent="0.3">
      <c r="A35" s="44"/>
      <c r="B35" s="27"/>
      <c r="C35" s="81"/>
      <c r="D35" s="81"/>
      <c r="E35" s="81"/>
      <c r="F35" s="41"/>
    </row>
    <row r="36" spans="1:6" x14ac:dyDescent="0.3">
      <c r="A36" s="44"/>
      <c r="B36" s="27"/>
      <c r="C36" s="81"/>
      <c r="D36" s="81"/>
      <c r="E36" s="81"/>
      <c r="F36" s="41"/>
    </row>
    <row r="37" spans="1:6" ht="17.25" thickBot="1" x14ac:dyDescent="0.35">
      <c r="A37" s="47"/>
      <c r="B37" s="48"/>
      <c r="C37" s="82"/>
      <c r="D37" s="82"/>
      <c r="E37" s="82"/>
      <c r="F37" s="45"/>
    </row>
    <row r="38" spans="1:6" ht="36.75" customHeight="1" x14ac:dyDescent="0.3">
      <c r="A38" s="320" t="s">
        <v>64</v>
      </c>
      <c r="B38" s="321"/>
      <c r="C38" s="322"/>
      <c r="D38" s="322"/>
      <c r="E38" s="322"/>
      <c r="F38" s="323"/>
    </row>
    <row r="39" spans="1:6" ht="36.75" customHeight="1" x14ac:dyDescent="0.3">
      <c r="A39" s="324" t="s">
        <v>119</v>
      </c>
      <c r="B39" s="325"/>
      <c r="C39" s="326"/>
      <c r="D39" s="326"/>
      <c r="E39" s="326"/>
      <c r="F39" s="327"/>
    </row>
    <row r="40" spans="1:6" ht="27.75" customHeight="1" thickBot="1" x14ac:dyDescent="0.35">
      <c r="A40" s="328" t="s">
        <v>93</v>
      </c>
      <c r="B40" s="329"/>
      <c r="C40" s="330"/>
      <c r="D40" s="330"/>
      <c r="E40" s="330"/>
      <c r="F40" s="331"/>
    </row>
    <row r="41" spans="1:6" ht="36" customHeight="1" x14ac:dyDescent="0.3">
      <c r="B41" s="1"/>
      <c r="C41" s="1"/>
      <c r="D41" s="1"/>
      <c r="E41" s="1"/>
    </row>
  </sheetData>
  <mergeCells count="5">
    <mergeCell ref="B1:F1"/>
    <mergeCell ref="A2:F2"/>
    <mergeCell ref="A38:F38"/>
    <mergeCell ref="A39:F39"/>
    <mergeCell ref="A40:F40"/>
  </mergeCells>
  <pageMargins left="0.25" right="0.25" top="0.75" bottom="0.75" header="0.3" footer="0.3"/>
  <pageSetup orientation="landscape" r:id="rId1"/>
  <headerFooter>
    <oddHeader>&amp;R&amp;A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sheetPr>
  <dimension ref="A1:H52"/>
  <sheetViews>
    <sheetView view="pageLayout" zoomScaleNormal="100" workbookViewId="0">
      <selection activeCell="A4" sqref="A4"/>
    </sheetView>
  </sheetViews>
  <sheetFormatPr defaultColWidth="9.140625" defaultRowHeight="16.5" x14ac:dyDescent="0.3"/>
  <cols>
    <col min="1" max="1" width="55.7109375" style="1" customWidth="1"/>
    <col min="2" max="7" width="12.7109375" style="28" customWidth="1"/>
    <col min="8" max="8" width="30.7109375" style="1" customWidth="1"/>
    <col min="9" max="16384" width="9.140625" style="1"/>
  </cols>
  <sheetData>
    <row r="1" spans="1:8" ht="84.2" customHeight="1" thickBot="1" x14ac:dyDescent="0.35">
      <c r="A1" s="39"/>
      <c r="B1" s="314" t="s">
        <v>44</v>
      </c>
      <c r="C1" s="315"/>
      <c r="D1" s="315"/>
      <c r="E1" s="315"/>
      <c r="F1" s="315"/>
      <c r="G1" s="315"/>
      <c r="H1" s="316"/>
    </row>
    <row r="2" spans="1:8" ht="17.25" thickBot="1" x14ac:dyDescent="0.35">
      <c r="A2" s="317" t="s">
        <v>229</v>
      </c>
      <c r="B2" s="318"/>
      <c r="C2" s="318"/>
      <c r="D2" s="318"/>
      <c r="E2" s="318"/>
      <c r="F2" s="318"/>
      <c r="G2" s="318"/>
      <c r="H2" s="319"/>
    </row>
    <row r="3" spans="1:8" ht="39.950000000000003" customHeight="1" thickBot="1" x14ac:dyDescent="0.35">
      <c r="A3" s="294" t="s">
        <v>46</v>
      </c>
      <c r="B3" s="303"/>
      <c r="C3" s="303"/>
      <c r="D3" s="303"/>
      <c r="E3" s="303"/>
      <c r="F3" s="303"/>
      <c r="G3" s="303"/>
      <c r="H3" s="304"/>
    </row>
    <row r="4" spans="1:8" ht="40.5" thickBot="1" x14ac:dyDescent="0.35">
      <c r="A4" s="88" t="s">
        <v>47</v>
      </c>
      <c r="B4" s="89" t="s">
        <v>48</v>
      </c>
      <c r="C4" s="89" t="s">
        <v>49</v>
      </c>
      <c r="D4" s="97" t="s">
        <v>222</v>
      </c>
      <c r="E4" s="94" t="s">
        <v>223</v>
      </c>
      <c r="F4" s="97" t="s">
        <v>224</v>
      </c>
      <c r="G4" s="97" t="s">
        <v>225</v>
      </c>
      <c r="H4" s="89" t="s">
        <v>53</v>
      </c>
    </row>
    <row r="5" spans="1:8" x14ac:dyDescent="0.3">
      <c r="A5" s="40" t="s">
        <v>230</v>
      </c>
      <c r="B5" s="31">
        <v>200</v>
      </c>
      <c r="C5" s="93" t="s">
        <v>55</v>
      </c>
      <c r="D5" s="71">
        <v>0</v>
      </c>
      <c r="E5" s="71">
        <v>0</v>
      </c>
      <c r="F5" s="71">
        <f>SUM(B5*E5)</f>
        <v>0</v>
      </c>
      <c r="G5" s="71"/>
      <c r="H5" s="41" t="s">
        <v>76</v>
      </c>
    </row>
    <row r="6" spans="1:8" x14ac:dyDescent="0.3">
      <c r="A6" s="54" t="s">
        <v>122</v>
      </c>
      <c r="B6" s="26"/>
      <c r="C6" s="80"/>
      <c r="D6" s="71">
        <v>0</v>
      </c>
      <c r="E6" s="71">
        <v>0</v>
      </c>
      <c r="F6" s="71">
        <f t="shared" ref="F6:F25" si="0">SUM(B6*E6)</f>
        <v>0</v>
      </c>
      <c r="G6" s="71"/>
      <c r="H6" s="41" t="s">
        <v>76</v>
      </c>
    </row>
    <row r="7" spans="1:8" x14ac:dyDescent="0.3">
      <c r="A7" s="54" t="s">
        <v>123</v>
      </c>
      <c r="B7" s="26"/>
      <c r="C7" s="80"/>
      <c r="D7" s="71">
        <v>0</v>
      </c>
      <c r="E7" s="71">
        <v>0</v>
      </c>
      <c r="F7" s="71">
        <f t="shared" si="0"/>
        <v>0</v>
      </c>
      <c r="G7" s="71"/>
      <c r="H7" s="41" t="s">
        <v>76</v>
      </c>
    </row>
    <row r="8" spans="1:8" x14ac:dyDescent="0.3">
      <c r="A8" s="54" t="s">
        <v>78</v>
      </c>
      <c r="B8" s="26"/>
      <c r="C8" s="80"/>
      <c r="D8" s="71">
        <v>0</v>
      </c>
      <c r="E8" s="71">
        <v>0</v>
      </c>
      <c r="F8" s="71">
        <f t="shared" si="0"/>
        <v>0</v>
      </c>
      <c r="G8" s="71"/>
      <c r="H8" s="41"/>
    </row>
    <row r="9" spans="1:8" x14ac:dyDescent="0.3">
      <c r="A9" s="54" t="s">
        <v>124</v>
      </c>
      <c r="B9" s="26"/>
      <c r="C9" s="80"/>
      <c r="D9" s="71">
        <v>0</v>
      </c>
      <c r="E9" s="71">
        <v>0</v>
      </c>
      <c r="F9" s="71">
        <f t="shared" si="0"/>
        <v>0</v>
      </c>
      <c r="G9" s="71"/>
      <c r="H9" s="41"/>
    </row>
    <row r="10" spans="1:8" x14ac:dyDescent="0.3">
      <c r="A10" s="54" t="s">
        <v>125</v>
      </c>
      <c r="B10" s="26"/>
      <c r="C10" s="80"/>
      <c r="D10" s="71">
        <v>0</v>
      </c>
      <c r="E10" s="71">
        <v>0</v>
      </c>
      <c r="F10" s="71">
        <f t="shared" si="0"/>
        <v>0</v>
      </c>
      <c r="G10" s="71"/>
      <c r="H10" s="41" t="s">
        <v>76</v>
      </c>
    </row>
    <row r="11" spans="1:8" x14ac:dyDescent="0.3">
      <c r="A11" s="54" t="s">
        <v>126</v>
      </c>
      <c r="B11" s="26"/>
      <c r="C11" s="80"/>
      <c r="D11" s="71">
        <v>0</v>
      </c>
      <c r="E11" s="71">
        <v>0</v>
      </c>
      <c r="F11" s="71">
        <f t="shared" si="0"/>
        <v>0</v>
      </c>
      <c r="G11" s="71"/>
      <c r="H11" s="41" t="s">
        <v>76</v>
      </c>
    </row>
    <row r="12" spans="1:8" x14ac:dyDescent="0.3">
      <c r="A12" s="54" t="s">
        <v>127</v>
      </c>
      <c r="B12" s="26"/>
      <c r="C12" s="80"/>
      <c r="D12" s="71">
        <v>0</v>
      </c>
      <c r="E12" s="71">
        <v>0</v>
      </c>
      <c r="F12" s="71">
        <f t="shared" si="0"/>
        <v>0</v>
      </c>
      <c r="G12" s="71"/>
      <c r="H12" s="41" t="s">
        <v>76</v>
      </c>
    </row>
    <row r="13" spans="1:8" x14ac:dyDescent="0.3">
      <c r="A13" s="54" t="s">
        <v>128</v>
      </c>
      <c r="B13" s="26"/>
      <c r="C13" s="80"/>
      <c r="D13" s="71">
        <v>0</v>
      </c>
      <c r="E13" s="71">
        <v>0</v>
      </c>
      <c r="F13" s="71">
        <f t="shared" si="0"/>
        <v>0</v>
      </c>
      <c r="G13" s="71"/>
      <c r="H13" s="41" t="s">
        <v>76</v>
      </c>
    </row>
    <row r="14" spans="1:8" x14ac:dyDescent="0.3">
      <c r="A14" s="54" t="s">
        <v>129</v>
      </c>
      <c r="B14" s="26"/>
      <c r="C14" s="80"/>
      <c r="D14" s="71">
        <v>0</v>
      </c>
      <c r="E14" s="71">
        <v>0</v>
      </c>
      <c r="F14" s="71">
        <f t="shared" si="0"/>
        <v>0</v>
      </c>
      <c r="G14" s="71"/>
      <c r="H14" s="41"/>
    </row>
    <row r="15" spans="1:8" x14ac:dyDescent="0.3">
      <c r="A15" s="54" t="s">
        <v>130</v>
      </c>
      <c r="B15" s="26"/>
      <c r="C15" s="80"/>
      <c r="D15" s="71">
        <v>0</v>
      </c>
      <c r="E15" s="71">
        <v>0</v>
      </c>
      <c r="F15" s="71">
        <f t="shared" si="0"/>
        <v>0</v>
      </c>
      <c r="G15" s="71"/>
      <c r="H15" s="41"/>
    </row>
    <row r="16" spans="1:8" x14ac:dyDescent="0.3">
      <c r="A16" s="54" t="s">
        <v>131</v>
      </c>
      <c r="B16" s="26"/>
      <c r="C16" s="80"/>
      <c r="D16" s="71">
        <v>0</v>
      </c>
      <c r="E16" s="71">
        <v>0</v>
      </c>
      <c r="F16" s="71">
        <f t="shared" si="0"/>
        <v>0</v>
      </c>
      <c r="G16" s="71"/>
      <c r="H16" s="41" t="s">
        <v>76</v>
      </c>
    </row>
    <row r="17" spans="1:8" x14ac:dyDescent="0.3">
      <c r="A17" s="54" t="s">
        <v>132</v>
      </c>
      <c r="B17" s="26"/>
      <c r="C17" s="80"/>
      <c r="D17" s="71">
        <v>0</v>
      </c>
      <c r="E17" s="71">
        <v>0</v>
      </c>
      <c r="F17" s="71">
        <f t="shared" si="0"/>
        <v>0</v>
      </c>
      <c r="G17" s="71"/>
      <c r="H17" s="41" t="s">
        <v>76</v>
      </c>
    </row>
    <row r="18" spans="1:8" x14ac:dyDescent="0.3">
      <c r="A18" s="54" t="s">
        <v>133</v>
      </c>
      <c r="B18" s="26"/>
      <c r="C18" s="80"/>
      <c r="D18" s="71">
        <v>0</v>
      </c>
      <c r="E18" s="71">
        <v>0</v>
      </c>
      <c r="F18" s="71">
        <f t="shared" si="0"/>
        <v>0</v>
      </c>
      <c r="G18" s="71"/>
      <c r="H18" s="41"/>
    </row>
    <row r="19" spans="1:8" x14ac:dyDescent="0.3">
      <c r="A19" s="54" t="s">
        <v>134</v>
      </c>
      <c r="B19" s="26"/>
      <c r="C19" s="80"/>
      <c r="D19" s="71">
        <v>0</v>
      </c>
      <c r="E19" s="71">
        <v>0</v>
      </c>
      <c r="F19" s="71">
        <f t="shared" si="0"/>
        <v>0</v>
      </c>
      <c r="G19" s="71"/>
      <c r="H19" s="41" t="s">
        <v>76</v>
      </c>
    </row>
    <row r="20" spans="1:8" x14ac:dyDescent="0.3">
      <c r="A20" s="54" t="s">
        <v>135</v>
      </c>
      <c r="B20" s="26"/>
      <c r="C20" s="80"/>
      <c r="D20" s="71">
        <v>0</v>
      </c>
      <c r="E20" s="71">
        <v>0</v>
      </c>
      <c r="F20" s="71">
        <f t="shared" si="0"/>
        <v>0</v>
      </c>
      <c r="G20" s="71"/>
      <c r="H20" s="41" t="s">
        <v>76</v>
      </c>
    </row>
    <row r="21" spans="1:8" x14ac:dyDescent="0.3">
      <c r="A21" s="54" t="s">
        <v>136</v>
      </c>
      <c r="B21" s="26"/>
      <c r="C21" s="80"/>
      <c r="D21" s="71">
        <v>0</v>
      </c>
      <c r="E21" s="71">
        <v>0</v>
      </c>
      <c r="F21" s="71">
        <f t="shared" si="0"/>
        <v>0</v>
      </c>
      <c r="G21" s="71"/>
      <c r="H21" s="41"/>
    </row>
    <row r="22" spans="1:8" x14ac:dyDescent="0.3">
      <c r="A22" s="54" t="s">
        <v>137</v>
      </c>
      <c r="B22" s="26"/>
      <c r="C22" s="80"/>
      <c r="D22" s="71">
        <v>0</v>
      </c>
      <c r="E22" s="71">
        <v>0</v>
      </c>
      <c r="F22" s="71">
        <f t="shared" si="0"/>
        <v>0</v>
      </c>
      <c r="G22" s="71"/>
      <c r="H22" s="41" t="s">
        <v>76</v>
      </c>
    </row>
    <row r="23" spans="1:8" x14ac:dyDescent="0.3">
      <c r="A23" s="54" t="s">
        <v>138</v>
      </c>
      <c r="B23" s="26"/>
      <c r="C23" s="80"/>
      <c r="D23" s="71">
        <v>0</v>
      </c>
      <c r="E23" s="71">
        <v>0</v>
      </c>
      <c r="F23" s="71">
        <f t="shared" si="0"/>
        <v>0</v>
      </c>
      <c r="G23" s="71"/>
      <c r="H23" s="41" t="s">
        <v>76</v>
      </c>
    </row>
    <row r="24" spans="1:8" x14ac:dyDescent="0.3">
      <c r="A24" s="54" t="s">
        <v>139</v>
      </c>
      <c r="B24" s="26"/>
      <c r="C24" s="80"/>
      <c r="D24" s="71">
        <v>0</v>
      </c>
      <c r="E24" s="71">
        <v>0</v>
      </c>
      <c r="F24" s="71">
        <f t="shared" si="0"/>
        <v>0</v>
      </c>
      <c r="G24" s="71"/>
      <c r="H24" s="41" t="s">
        <v>76</v>
      </c>
    </row>
    <row r="25" spans="1:8" x14ac:dyDescent="0.3">
      <c r="A25" s="54" t="s">
        <v>140</v>
      </c>
      <c r="B25" s="26"/>
      <c r="C25" s="80"/>
      <c r="D25" s="71">
        <v>0</v>
      </c>
      <c r="E25" s="71">
        <v>0</v>
      </c>
      <c r="F25" s="71">
        <f t="shared" si="0"/>
        <v>0</v>
      </c>
      <c r="G25" s="71"/>
      <c r="H25" s="41" t="s">
        <v>76</v>
      </c>
    </row>
    <row r="26" spans="1:8" x14ac:dyDescent="0.3">
      <c r="A26" s="54"/>
      <c r="B26" s="26" t="s">
        <v>76</v>
      </c>
      <c r="C26" s="80"/>
      <c r="D26" s="84"/>
      <c r="E26" s="84"/>
      <c r="F26" s="84"/>
      <c r="G26" s="79"/>
      <c r="H26" s="41" t="s">
        <v>76</v>
      </c>
    </row>
    <row r="27" spans="1:8" x14ac:dyDescent="0.3">
      <c r="A27" s="52" t="s">
        <v>142</v>
      </c>
      <c r="B27" s="27">
        <v>200</v>
      </c>
      <c r="C27" s="106" t="s">
        <v>55</v>
      </c>
      <c r="D27" s="71">
        <v>0</v>
      </c>
      <c r="E27" s="71">
        <v>0</v>
      </c>
      <c r="F27" s="71">
        <f t="shared" ref="F27:F28" si="1">SUM(B27*E27)</f>
        <v>0</v>
      </c>
      <c r="G27" s="71"/>
      <c r="H27" s="41" t="s">
        <v>76</v>
      </c>
    </row>
    <row r="28" spans="1:8" x14ac:dyDescent="0.3">
      <c r="A28" s="52" t="s">
        <v>143</v>
      </c>
      <c r="B28" s="27">
        <v>10</v>
      </c>
      <c r="C28" s="106" t="s">
        <v>55</v>
      </c>
      <c r="D28" s="71">
        <v>0</v>
      </c>
      <c r="E28" s="71">
        <v>0</v>
      </c>
      <c r="F28" s="71">
        <f t="shared" si="1"/>
        <v>0</v>
      </c>
      <c r="G28" s="71"/>
      <c r="H28" s="41" t="s">
        <v>76</v>
      </c>
    </row>
    <row r="29" spans="1:8" x14ac:dyDescent="0.3">
      <c r="A29" s="44"/>
      <c r="B29" s="27"/>
      <c r="C29" s="81"/>
      <c r="D29" s="85"/>
      <c r="E29" s="85"/>
      <c r="F29" s="85"/>
      <c r="G29" s="85"/>
      <c r="H29" s="41"/>
    </row>
    <row r="30" spans="1:8" x14ac:dyDescent="0.3">
      <c r="A30" s="65" t="s">
        <v>144</v>
      </c>
      <c r="B30" s="35">
        <v>1</v>
      </c>
      <c r="C30" s="106" t="s">
        <v>55</v>
      </c>
      <c r="D30" s="71">
        <v>0</v>
      </c>
      <c r="E30" s="71">
        <v>0</v>
      </c>
      <c r="F30" s="71">
        <f t="shared" ref="F30" si="2">SUM(B30*E30)</f>
        <v>0</v>
      </c>
      <c r="G30" s="71"/>
      <c r="H30" s="25"/>
    </row>
    <row r="31" spans="1:8" x14ac:dyDescent="0.3">
      <c r="A31" s="143"/>
      <c r="B31" s="144"/>
      <c r="C31" s="204"/>
      <c r="D31" s="135"/>
      <c r="E31" s="135"/>
      <c r="F31" s="135"/>
      <c r="G31" s="71"/>
      <c r="H31" s="145"/>
    </row>
    <row r="32" spans="1:8" x14ac:dyDescent="0.3">
      <c r="A32" s="62" t="s">
        <v>145</v>
      </c>
      <c r="B32" s="63">
        <v>10</v>
      </c>
      <c r="C32" s="204" t="s">
        <v>55</v>
      </c>
      <c r="D32" s="87"/>
      <c r="E32" s="87"/>
      <c r="F32" s="87"/>
      <c r="G32" s="71"/>
      <c r="H32" s="64" t="s">
        <v>76</v>
      </c>
    </row>
    <row r="33" spans="1:8" x14ac:dyDescent="0.3">
      <c r="A33" s="46" t="s">
        <v>146</v>
      </c>
      <c r="B33" s="27">
        <v>200</v>
      </c>
      <c r="C33" s="106" t="s">
        <v>55</v>
      </c>
      <c r="D33" s="85"/>
      <c r="E33" s="85"/>
      <c r="F33" s="85"/>
      <c r="G33" s="71"/>
      <c r="H33" s="41" t="s">
        <v>76</v>
      </c>
    </row>
    <row r="34" spans="1:8" x14ac:dyDescent="0.3">
      <c r="A34" s="44"/>
      <c r="B34" s="27"/>
      <c r="C34" s="81"/>
      <c r="D34" s="85"/>
      <c r="E34" s="85"/>
      <c r="F34" s="85"/>
      <c r="G34" s="85"/>
      <c r="H34" s="41"/>
    </row>
    <row r="35" spans="1:8" x14ac:dyDescent="0.3">
      <c r="A35" s="11" t="s">
        <v>147</v>
      </c>
      <c r="B35" s="4">
        <v>1</v>
      </c>
      <c r="C35" s="176" t="s">
        <v>55</v>
      </c>
      <c r="D35" s="71">
        <v>0</v>
      </c>
      <c r="E35" s="71">
        <v>0</v>
      </c>
      <c r="F35" s="71">
        <f t="shared" ref="F35" si="3">SUM(B35*E35)</f>
        <v>0</v>
      </c>
      <c r="G35" s="71"/>
      <c r="H35" s="14"/>
    </row>
    <row r="36" spans="1:8" x14ac:dyDescent="0.3">
      <c r="A36" s="44"/>
      <c r="B36" s="27"/>
      <c r="C36" s="81"/>
      <c r="D36" s="85"/>
      <c r="E36" s="85"/>
      <c r="F36" s="85"/>
      <c r="G36" s="85"/>
      <c r="H36" s="41"/>
    </row>
    <row r="37" spans="1:8" x14ac:dyDescent="0.3">
      <c r="A37" s="11" t="s">
        <v>148</v>
      </c>
      <c r="B37" s="27">
        <v>1</v>
      </c>
      <c r="C37" s="106" t="s">
        <v>55</v>
      </c>
      <c r="D37" s="85"/>
      <c r="E37" s="85"/>
      <c r="F37" s="85"/>
      <c r="G37" s="85"/>
      <c r="H37" s="41"/>
    </row>
    <row r="38" spans="1:8" x14ac:dyDescent="0.3">
      <c r="A38" s="46" t="s">
        <v>76</v>
      </c>
      <c r="B38" s="25" t="s">
        <v>76</v>
      </c>
      <c r="C38" s="83"/>
      <c r="D38" s="83"/>
      <c r="E38" s="83"/>
      <c r="F38" s="83"/>
      <c r="G38" s="83"/>
      <c r="H38" s="41" t="s">
        <v>76</v>
      </c>
    </row>
    <row r="39" spans="1:8" x14ac:dyDescent="0.3">
      <c r="A39" s="15" t="s">
        <v>62</v>
      </c>
      <c r="B39" s="26"/>
      <c r="C39" s="80"/>
      <c r="D39" s="71"/>
      <c r="E39" s="71"/>
      <c r="F39" s="71"/>
      <c r="G39" s="80"/>
      <c r="H39" s="41" t="s">
        <v>76</v>
      </c>
    </row>
    <row r="40" spans="1:8" x14ac:dyDescent="0.3">
      <c r="A40" s="46"/>
      <c r="B40" s="25"/>
      <c r="C40" s="83"/>
      <c r="D40" s="71">
        <v>0</v>
      </c>
      <c r="E40" s="71">
        <v>0</v>
      </c>
      <c r="F40" s="71">
        <f t="shared" ref="F40" si="4">SUM(B40*E40)</f>
        <v>0</v>
      </c>
      <c r="G40" s="71"/>
      <c r="H40" s="41" t="s">
        <v>76</v>
      </c>
    </row>
    <row r="41" spans="1:8" x14ac:dyDescent="0.3">
      <c r="A41" s="44"/>
      <c r="B41" s="27"/>
      <c r="C41" s="81"/>
      <c r="D41" s="81"/>
      <c r="E41" s="81"/>
      <c r="F41" s="81"/>
      <c r="G41" s="81"/>
      <c r="H41" s="41"/>
    </row>
    <row r="42" spans="1:8" x14ac:dyDescent="0.3">
      <c r="A42" s="44"/>
      <c r="B42" s="27"/>
      <c r="C42" s="81"/>
      <c r="D42" s="81"/>
      <c r="E42" s="81"/>
      <c r="F42" s="81"/>
      <c r="G42" s="81"/>
      <c r="H42" s="41"/>
    </row>
    <row r="43" spans="1:8" x14ac:dyDescent="0.3">
      <c r="A43" s="44"/>
      <c r="B43" s="27"/>
      <c r="C43" s="81"/>
      <c r="D43" s="81"/>
      <c r="E43" s="81"/>
      <c r="F43" s="81"/>
      <c r="G43" s="81"/>
      <c r="H43" s="41"/>
    </row>
    <row r="44" spans="1:8" x14ac:dyDescent="0.3">
      <c r="A44" s="44"/>
      <c r="B44" s="27"/>
      <c r="C44" s="81"/>
      <c r="D44" s="81"/>
      <c r="E44" s="81"/>
      <c r="F44" s="81"/>
      <c r="G44" s="81"/>
      <c r="H44" s="41"/>
    </row>
    <row r="45" spans="1:8" x14ac:dyDescent="0.3">
      <c r="A45" s="44"/>
      <c r="B45" s="27"/>
      <c r="C45" s="81"/>
      <c r="D45" s="81"/>
      <c r="E45" s="81"/>
      <c r="F45" s="81"/>
      <c r="G45" s="81"/>
      <c r="H45" s="41"/>
    </row>
    <row r="46" spans="1:8" x14ac:dyDescent="0.3">
      <c r="A46" s="44"/>
      <c r="B46" s="27"/>
      <c r="C46" s="81"/>
      <c r="D46" s="81"/>
      <c r="E46" s="81"/>
      <c r="F46" s="81"/>
      <c r="G46" s="81"/>
      <c r="H46" s="41"/>
    </row>
    <row r="47" spans="1:8" ht="17.25" thickBot="1" x14ac:dyDescent="0.35">
      <c r="A47" s="44"/>
      <c r="B47" s="27"/>
      <c r="C47" s="81"/>
      <c r="D47" s="81"/>
      <c r="E47" s="81"/>
      <c r="F47" s="81"/>
      <c r="G47" s="81"/>
      <c r="H47" s="41"/>
    </row>
    <row r="48" spans="1:8" ht="17.25" thickBot="1" x14ac:dyDescent="0.35">
      <c r="A48" s="20" t="s">
        <v>63</v>
      </c>
      <c r="B48" s="21"/>
      <c r="C48" s="70"/>
      <c r="D48" s="141">
        <f>SUM(D5:D47)</f>
        <v>0</v>
      </c>
      <c r="E48" s="70"/>
      <c r="F48" s="77">
        <f t="shared" ref="F48:G48" si="5">SUM(F5:F47)</f>
        <v>0</v>
      </c>
      <c r="G48" s="141">
        <f t="shared" si="5"/>
        <v>0</v>
      </c>
      <c r="H48" s="22"/>
    </row>
    <row r="49" spans="1:8" ht="36.75" customHeight="1" x14ac:dyDescent="0.3">
      <c r="A49" s="311" t="s">
        <v>64</v>
      </c>
      <c r="B49" s="312"/>
      <c r="C49" s="312"/>
      <c r="D49" s="312"/>
      <c r="E49" s="312"/>
      <c r="F49" s="312"/>
      <c r="G49" s="312"/>
      <c r="H49" s="313"/>
    </row>
    <row r="50" spans="1:8" ht="36.75" customHeight="1" x14ac:dyDescent="0.3">
      <c r="A50" s="308" t="s">
        <v>92</v>
      </c>
      <c r="B50" s="309"/>
      <c r="C50" s="309"/>
      <c r="D50" s="309"/>
      <c r="E50" s="309"/>
      <c r="F50" s="309"/>
      <c r="G50" s="309"/>
      <c r="H50" s="310"/>
    </row>
    <row r="51" spans="1:8" ht="27.75" customHeight="1" thickBot="1" x14ac:dyDescent="0.35">
      <c r="A51" s="305" t="s">
        <v>93</v>
      </c>
      <c r="B51" s="306"/>
      <c r="C51" s="306"/>
      <c r="D51" s="306"/>
      <c r="E51" s="306"/>
      <c r="F51" s="306"/>
      <c r="G51" s="306"/>
      <c r="H51" s="307"/>
    </row>
    <row r="52" spans="1:8" ht="36" customHeight="1" x14ac:dyDescent="0.3">
      <c r="B52" s="1"/>
      <c r="C52" s="1"/>
      <c r="D52" s="1"/>
      <c r="E52" s="1"/>
      <c r="F52" s="1"/>
      <c r="G52" s="1"/>
    </row>
  </sheetData>
  <mergeCells count="6">
    <mergeCell ref="B1:H1"/>
    <mergeCell ref="A2:H2"/>
    <mergeCell ref="A49:H49"/>
    <mergeCell ref="A50:H50"/>
    <mergeCell ref="A51:H51"/>
    <mergeCell ref="A3:H3"/>
  </mergeCells>
  <pageMargins left="0.25" right="0.25" top="0.75" bottom="0.75" header="0.3" footer="0.3"/>
  <pageSetup scale="94" fitToHeight="0" orientation="landscape" r:id="rId1"/>
  <headerFooter>
    <oddHeader>&amp;R&amp;A</oddHeader>
    <oddFooter>&amp;L&amp;"Arial Narrow,Bold"&amp;8Federal Engineering, April 2024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pageSetUpPr fitToPage="1"/>
  </sheetPr>
  <dimension ref="A1:H45"/>
  <sheetViews>
    <sheetView zoomScaleNormal="100" workbookViewId="0"/>
  </sheetViews>
  <sheetFormatPr defaultColWidth="9.140625" defaultRowHeight="16.5" x14ac:dyDescent="0.3"/>
  <cols>
    <col min="1" max="1" width="55.7109375" style="1" customWidth="1"/>
    <col min="2" max="7" width="11.7109375" style="1" customWidth="1"/>
    <col min="8" max="8" width="30.7109375" style="1" customWidth="1"/>
    <col min="9" max="16384" width="9.140625" style="1"/>
  </cols>
  <sheetData>
    <row r="1" spans="1:8" ht="74.25" customHeight="1" thickBot="1" x14ac:dyDescent="0.35">
      <c r="A1" s="39"/>
      <c r="B1" s="314" t="s">
        <v>292</v>
      </c>
      <c r="C1" s="315"/>
      <c r="D1" s="315"/>
      <c r="E1" s="315"/>
      <c r="F1" s="315"/>
      <c r="G1" s="315"/>
      <c r="H1" s="316"/>
    </row>
    <row r="2" spans="1:8" ht="17.25" thickBot="1" x14ac:dyDescent="0.35">
      <c r="A2" s="332" t="s">
        <v>231</v>
      </c>
      <c r="B2" s="333"/>
      <c r="C2" s="333"/>
      <c r="D2" s="333"/>
      <c r="E2" s="333"/>
      <c r="F2" s="333"/>
      <c r="G2" s="333"/>
      <c r="H2" s="334"/>
    </row>
    <row r="3" spans="1:8" ht="39.950000000000003" customHeight="1" thickBot="1" x14ac:dyDescent="0.35">
      <c r="A3" s="294" t="s">
        <v>46</v>
      </c>
      <c r="B3" s="303"/>
      <c r="C3" s="303"/>
      <c r="D3" s="303"/>
      <c r="E3" s="303"/>
      <c r="F3" s="303"/>
      <c r="G3" s="303"/>
      <c r="H3" s="304"/>
    </row>
    <row r="4" spans="1:8" ht="40.5" thickBot="1" x14ac:dyDescent="0.35">
      <c r="A4" s="136" t="s">
        <v>150</v>
      </c>
      <c r="B4" s="159" t="s">
        <v>48</v>
      </c>
      <c r="C4" s="159" t="s">
        <v>49</v>
      </c>
      <c r="D4" s="94" t="s">
        <v>222</v>
      </c>
      <c r="E4" s="94" t="s">
        <v>223</v>
      </c>
      <c r="F4" s="94" t="s">
        <v>224</v>
      </c>
      <c r="G4" s="94" t="s">
        <v>225</v>
      </c>
      <c r="H4" s="138" t="s">
        <v>53</v>
      </c>
    </row>
    <row r="5" spans="1:8" x14ac:dyDescent="0.3">
      <c r="A5" s="248" t="s">
        <v>293</v>
      </c>
      <c r="B5" s="125">
        <v>1</v>
      </c>
      <c r="C5" s="205" t="s">
        <v>55</v>
      </c>
      <c r="D5" s="127">
        <v>0</v>
      </c>
      <c r="E5" s="127">
        <v>0</v>
      </c>
      <c r="F5" s="127">
        <f>SUM(B5*E5)</f>
        <v>0</v>
      </c>
      <c r="G5" s="95">
        <f>SUM(F5*12)</f>
        <v>0</v>
      </c>
      <c r="H5" s="33"/>
    </row>
    <row r="6" spans="1:8" x14ac:dyDescent="0.3">
      <c r="A6" s="91" t="s">
        <v>294</v>
      </c>
      <c r="B6" s="125">
        <v>1</v>
      </c>
      <c r="C6" s="205" t="s">
        <v>55</v>
      </c>
      <c r="D6" s="127">
        <v>0</v>
      </c>
      <c r="E6" s="127">
        <v>0</v>
      </c>
      <c r="F6" s="127">
        <f t="shared" ref="F6:F27" si="0">SUM(B6*E6)</f>
        <v>0</v>
      </c>
      <c r="G6" s="95">
        <f t="shared" ref="G6:G27" si="1">SUM(F6*12)</f>
        <v>0</v>
      </c>
      <c r="H6" s="33"/>
    </row>
    <row r="7" spans="1:8" x14ac:dyDescent="0.3">
      <c r="A7" s="91" t="s">
        <v>295</v>
      </c>
      <c r="B7" s="125">
        <v>1</v>
      </c>
      <c r="C7" s="205" t="s">
        <v>55</v>
      </c>
      <c r="D7" s="127">
        <v>0</v>
      </c>
      <c r="E7" s="127">
        <v>0</v>
      </c>
      <c r="F7" s="127">
        <f t="shared" si="0"/>
        <v>0</v>
      </c>
      <c r="G7" s="95">
        <f t="shared" si="1"/>
        <v>0</v>
      </c>
      <c r="H7" s="14"/>
    </row>
    <row r="8" spans="1:8" x14ac:dyDescent="0.3">
      <c r="A8" s="248" t="s">
        <v>296</v>
      </c>
      <c r="B8" s="125">
        <v>1</v>
      </c>
      <c r="C8" s="205" t="s">
        <v>55</v>
      </c>
      <c r="D8" s="127">
        <v>0</v>
      </c>
      <c r="E8" s="127">
        <v>0</v>
      </c>
      <c r="F8" s="127">
        <f t="shared" si="0"/>
        <v>0</v>
      </c>
      <c r="G8" s="95">
        <f t="shared" si="1"/>
        <v>0</v>
      </c>
      <c r="H8" s="14"/>
    </row>
    <row r="9" spans="1:8" x14ac:dyDescent="0.3">
      <c r="A9" s="248" t="s">
        <v>297</v>
      </c>
      <c r="B9" s="125">
        <v>1</v>
      </c>
      <c r="C9" s="205" t="s">
        <v>55</v>
      </c>
      <c r="D9" s="127">
        <v>0</v>
      </c>
      <c r="E9" s="127">
        <v>0</v>
      </c>
      <c r="F9" s="127">
        <f t="shared" si="0"/>
        <v>0</v>
      </c>
      <c r="G9" s="95">
        <f t="shared" si="1"/>
        <v>0</v>
      </c>
      <c r="H9" s="14"/>
    </row>
    <row r="10" spans="1:8" x14ac:dyDescent="0.3">
      <c r="A10" s="248" t="s">
        <v>298</v>
      </c>
      <c r="B10" s="125">
        <v>1</v>
      </c>
      <c r="C10" s="205" t="s">
        <v>55</v>
      </c>
      <c r="D10" s="127">
        <v>0</v>
      </c>
      <c r="E10" s="127">
        <v>0</v>
      </c>
      <c r="F10" s="127">
        <f t="shared" si="0"/>
        <v>0</v>
      </c>
      <c r="G10" s="95">
        <f t="shared" si="1"/>
        <v>0</v>
      </c>
      <c r="H10" s="14"/>
    </row>
    <row r="11" spans="1:8" x14ac:dyDescent="0.3">
      <c r="A11" s="248" t="s">
        <v>299</v>
      </c>
      <c r="B11" s="125">
        <v>1</v>
      </c>
      <c r="C11" s="205" t="s">
        <v>55</v>
      </c>
      <c r="D11" s="127">
        <v>0</v>
      </c>
      <c r="E11" s="127">
        <v>0</v>
      </c>
      <c r="F11" s="127">
        <f t="shared" si="0"/>
        <v>0</v>
      </c>
      <c r="G11" s="95">
        <f t="shared" si="1"/>
        <v>0</v>
      </c>
      <c r="H11" s="14"/>
    </row>
    <row r="12" spans="1:8" x14ac:dyDescent="0.3">
      <c r="A12" s="91" t="s">
        <v>300</v>
      </c>
      <c r="B12" s="125">
        <v>1</v>
      </c>
      <c r="C12" s="205" t="s">
        <v>55</v>
      </c>
      <c r="D12" s="127">
        <v>0</v>
      </c>
      <c r="E12" s="127">
        <v>0</v>
      </c>
      <c r="F12" s="127">
        <f t="shared" si="0"/>
        <v>0</v>
      </c>
      <c r="G12" s="95">
        <f t="shared" si="1"/>
        <v>0</v>
      </c>
      <c r="H12" s="14"/>
    </row>
    <row r="13" spans="1:8" x14ac:dyDescent="0.3">
      <c r="A13" s="248" t="s">
        <v>301</v>
      </c>
      <c r="B13" s="125">
        <v>1</v>
      </c>
      <c r="C13" s="205" t="s">
        <v>55</v>
      </c>
      <c r="D13" s="127">
        <v>0</v>
      </c>
      <c r="E13" s="127">
        <v>0</v>
      </c>
      <c r="F13" s="127">
        <f t="shared" si="0"/>
        <v>0</v>
      </c>
      <c r="G13" s="95">
        <f t="shared" si="1"/>
        <v>0</v>
      </c>
      <c r="H13" s="14"/>
    </row>
    <row r="14" spans="1:8" x14ac:dyDescent="0.3">
      <c r="A14" s="248" t="s">
        <v>302</v>
      </c>
      <c r="B14" s="125">
        <v>1</v>
      </c>
      <c r="C14" s="205" t="s">
        <v>55</v>
      </c>
      <c r="D14" s="127">
        <v>0</v>
      </c>
      <c r="E14" s="127">
        <v>0</v>
      </c>
      <c r="F14" s="127">
        <f t="shared" si="0"/>
        <v>0</v>
      </c>
      <c r="G14" s="95">
        <f t="shared" si="1"/>
        <v>0</v>
      </c>
      <c r="H14" s="14"/>
    </row>
    <row r="15" spans="1:8" x14ac:dyDescent="0.3">
      <c r="A15" s="91" t="s">
        <v>107</v>
      </c>
      <c r="B15" s="125">
        <v>1</v>
      </c>
      <c r="C15" s="205" t="s">
        <v>55</v>
      </c>
      <c r="D15" s="127">
        <v>0</v>
      </c>
      <c r="E15" s="127">
        <v>0</v>
      </c>
      <c r="F15" s="127">
        <f t="shared" si="0"/>
        <v>0</v>
      </c>
      <c r="G15" s="95">
        <f t="shared" si="1"/>
        <v>0</v>
      </c>
      <c r="H15" s="14"/>
    </row>
    <row r="16" spans="1:8" x14ac:dyDescent="0.3">
      <c r="A16" s="248" t="s">
        <v>303</v>
      </c>
      <c r="B16" s="125">
        <v>1</v>
      </c>
      <c r="C16" s="205" t="s">
        <v>55</v>
      </c>
      <c r="D16" s="127">
        <v>0</v>
      </c>
      <c r="E16" s="127">
        <v>0</v>
      </c>
      <c r="F16" s="127">
        <f t="shared" ref="F16" si="2">SUM(B16*E16)</f>
        <v>0</v>
      </c>
      <c r="G16" s="95">
        <f t="shared" si="1"/>
        <v>0</v>
      </c>
      <c r="H16" s="14"/>
    </row>
    <row r="17" spans="1:8" x14ac:dyDescent="0.3">
      <c r="A17" s="248" t="s">
        <v>304</v>
      </c>
      <c r="B17" s="125">
        <v>1</v>
      </c>
      <c r="C17" s="205" t="s">
        <v>55</v>
      </c>
      <c r="D17" s="127">
        <v>0</v>
      </c>
      <c r="E17" s="127">
        <v>0</v>
      </c>
      <c r="F17" s="127">
        <f t="shared" si="0"/>
        <v>0</v>
      </c>
      <c r="G17" s="95">
        <f t="shared" si="1"/>
        <v>0</v>
      </c>
      <c r="H17" s="14"/>
    </row>
    <row r="18" spans="1:8" x14ac:dyDescent="0.3">
      <c r="A18" s="248" t="s">
        <v>305</v>
      </c>
      <c r="B18" s="125">
        <v>1</v>
      </c>
      <c r="C18" s="205" t="s">
        <v>55</v>
      </c>
      <c r="D18" s="127">
        <v>0</v>
      </c>
      <c r="E18" s="127">
        <v>0</v>
      </c>
      <c r="F18" s="127">
        <f t="shared" si="0"/>
        <v>0</v>
      </c>
      <c r="G18" s="95">
        <f t="shared" si="1"/>
        <v>0</v>
      </c>
      <c r="H18" s="14"/>
    </row>
    <row r="19" spans="1:8" x14ac:dyDescent="0.3">
      <c r="A19" s="248" t="s">
        <v>306</v>
      </c>
      <c r="B19" s="125">
        <v>1</v>
      </c>
      <c r="C19" s="205" t="s">
        <v>55</v>
      </c>
      <c r="D19" s="127">
        <v>0</v>
      </c>
      <c r="E19" s="127">
        <v>0</v>
      </c>
      <c r="F19" s="127">
        <f t="shared" si="0"/>
        <v>0</v>
      </c>
      <c r="G19" s="95">
        <f t="shared" si="1"/>
        <v>0</v>
      </c>
      <c r="H19" s="14"/>
    </row>
    <row r="20" spans="1:8" x14ac:dyDescent="0.3">
      <c r="A20" s="248" t="s">
        <v>273</v>
      </c>
      <c r="B20" s="125">
        <v>1</v>
      </c>
      <c r="C20" s="205" t="s">
        <v>55</v>
      </c>
      <c r="D20" s="127">
        <v>0</v>
      </c>
      <c r="E20" s="127">
        <v>0</v>
      </c>
      <c r="F20" s="127">
        <f t="shared" si="0"/>
        <v>0</v>
      </c>
      <c r="G20" s="95">
        <f t="shared" si="1"/>
        <v>0</v>
      </c>
      <c r="H20" s="14"/>
    </row>
    <row r="21" spans="1:8" x14ac:dyDescent="0.3">
      <c r="A21" s="248" t="s">
        <v>307</v>
      </c>
      <c r="B21" s="125">
        <v>1</v>
      </c>
      <c r="C21" s="205" t="s">
        <v>55</v>
      </c>
      <c r="D21" s="127">
        <v>0</v>
      </c>
      <c r="E21" s="127">
        <v>0</v>
      </c>
      <c r="F21" s="127">
        <f t="shared" si="0"/>
        <v>0</v>
      </c>
      <c r="G21" s="95">
        <f t="shared" si="1"/>
        <v>0</v>
      </c>
      <c r="H21" s="14"/>
    </row>
    <row r="22" spans="1:8" x14ac:dyDescent="0.3">
      <c r="A22" s="248" t="s">
        <v>308</v>
      </c>
      <c r="B22" s="125">
        <v>1</v>
      </c>
      <c r="C22" s="205" t="s">
        <v>55</v>
      </c>
      <c r="D22" s="127">
        <v>0</v>
      </c>
      <c r="E22" s="127">
        <v>0</v>
      </c>
      <c r="F22" s="127">
        <f t="shared" si="0"/>
        <v>0</v>
      </c>
      <c r="G22" s="95">
        <f t="shared" si="1"/>
        <v>0</v>
      </c>
      <c r="H22" s="14"/>
    </row>
    <row r="23" spans="1:8" x14ac:dyDescent="0.3">
      <c r="A23" s="248" t="s">
        <v>309</v>
      </c>
      <c r="B23" s="125">
        <v>1</v>
      </c>
      <c r="C23" s="205" t="s">
        <v>55</v>
      </c>
      <c r="D23" s="127">
        <v>0</v>
      </c>
      <c r="E23" s="127">
        <v>0</v>
      </c>
      <c r="F23" s="127">
        <f t="shared" ref="F23" si="3">SUM(B23*E23)</f>
        <v>0</v>
      </c>
      <c r="G23" s="95">
        <f t="shared" si="1"/>
        <v>0</v>
      </c>
      <c r="H23" s="14"/>
    </row>
    <row r="24" spans="1:8" x14ac:dyDescent="0.3">
      <c r="A24" s="248" t="s">
        <v>310</v>
      </c>
      <c r="B24" s="125">
        <v>1</v>
      </c>
      <c r="C24" s="205" t="s">
        <v>55</v>
      </c>
      <c r="D24" s="127">
        <v>0</v>
      </c>
      <c r="E24" s="127">
        <v>0</v>
      </c>
      <c r="F24" s="127">
        <f t="shared" si="0"/>
        <v>0</v>
      </c>
      <c r="G24" s="95">
        <f t="shared" si="1"/>
        <v>0</v>
      </c>
      <c r="H24" s="14"/>
    </row>
    <row r="25" spans="1:8" x14ac:dyDescent="0.3">
      <c r="A25" s="248" t="s">
        <v>311</v>
      </c>
      <c r="B25" s="125">
        <v>1</v>
      </c>
      <c r="C25" s="205" t="s">
        <v>55</v>
      </c>
      <c r="D25" s="127">
        <v>0</v>
      </c>
      <c r="E25" s="127">
        <v>0</v>
      </c>
      <c r="F25" s="127">
        <f t="shared" si="0"/>
        <v>0</v>
      </c>
      <c r="G25" s="95">
        <f t="shared" si="1"/>
        <v>0</v>
      </c>
      <c r="H25" s="14"/>
    </row>
    <row r="26" spans="1:8" x14ac:dyDescent="0.3">
      <c r="A26" s="248" t="s">
        <v>151</v>
      </c>
      <c r="B26" s="125">
        <v>1</v>
      </c>
      <c r="C26" s="205" t="s">
        <v>55</v>
      </c>
      <c r="D26" s="127">
        <v>0</v>
      </c>
      <c r="E26" s="127">
        <v>0</v>
      </c>
      <c r="F26" s="127">
        <f t="shared" si="0"/>
        <v>0</v>
      </c>
      <c r="G26" s="95">
        <f t="shared" si="1"/>
        <v>0</v>
      </c>
      <c r="H26" s="14"/>
    </row>
    <row r="27" spans="1:8" x14ac:dyDescent="0.3">
      <c r="A27" s="248" t="s">
        <v>312</v>
      </c>
      <c r="B27" s="125">
        <v>1</v>
      </c>
      <c r="C27" s="205" t="s">
        <v>55</v>
      </c>
      <c r="D27" s="127">
        <v>0</v>
      </c>
      <c r="E27" s="127">
        <v>0</v>
      </c>
      <c r="F27" s="127">
        <f t="shared" si="0"/>
        <v>0</v>
      </c>
      <c r="G27" s="95">
        <f t="shared" si="1"/>
        <v>0</v>
      </c>
      <c r="H27" s="14"/>
    </row>
    <row r="28" spans="1:8" x14ac:dyDescent="0.3">
      <c r="A28" s="11"/>
      <c r="B28" s="34"/>
      <c r="C28" s="176"/>
      <c r="D28" s="75"/>
      <c r="E28" s="75"/>
      <c r="F28" s="75"/>
      <c r="G28" s="74"/>
      <c r="H28" s="14"/>
    </row>
    <row r="29" spans="1:8" x14ac:dyDescent="0.3">
      <c r="A29" s="11"/>
      <c r="B29" s="34"/>
      <c r="C29" s="176"/>
      <c r="D29" s="75"/>
      <c r="E29" s="75"/>
      <c r="F29" s="75"/>
      <c r="G29" s="74"/>
      <c r="H29" s="14"/>
    </row>
    <row r="30" spans="1:8" x14ac:dyDescent="0.3">
      <c r="A30" s="11" t="s">
        <v>152</v>
      </c>
      <c r="B30" s="34">
        <v>1</v>
      </c>
      <c r="C30" s="206" t="s">
        <v>55</v>
      </c>
      <c r="D30" s="127">
        <v>0</v>
      </c>
      <c r="E30" s="127">
        <v>0</v>
      </c>
      <c r="F30" s="127">
        <f>SUM(B30*E30)</f>
        <v>0</v>
      </c>
      <c r="G30" s="95">
        <f>SUM(F30*12)</f>
        <v>0</v>
      </c>
      <c r="H30" s="14"/>
    </row>
    <row r="31" spans="1:8" x14ac:dyDescent="0.3">
      <c r="A31" s="12"/>
      <c r="B31" s="34"/>
      <c r="C31" s="176"/>
      <c r="D31" s="75"/>
      <c r="E31" s="75"/>
      <c r="F31" s="75"/>
      <c r="G31" s="74"/>
      <c r="H31" s="14"/>
    </row>
    <row r="32" spans="1:8" x14ac:dyDescent="0.3">
      <c r="A32" s="11"/>
      <c r="B32" s="34"/>
      <c r="C32" s="176"/>
      <c r="D32" s="75"/>
      <c r="E32" s="75"/>
      <c r="F32" s="75"/>
      <c r="G32" s="74"/>
      <c r="H32" s="14"/>
    </row>
    <row r="33" spans="1:8" x14ac:dyDescent="0.3">
      <c r="A33" s="13"/>
      <c r="B33" s="34"/>
      <c r="C33" s="176"/>
      <c r="D33" s="75"/>
      <c r="E33" s="75"/>
      <c r="F33" s="75"/>
      <c r="G33" s="74"/>
      <c r="H33" s="14"/>
    </row>
    <row r="34" spans="1:8" x14ac:dyDescent="0.3">
      <c r="A34" s="13"/>
      <c r="B34" s="34"/>
      <c r="C34" s="176"/>
      <c r="D34" s="75"/>
      <c r="E34" s="75"/>
      <c r="F34" s="75"/>
      <c r="G34" s="74"/>
      <c r="H34" s="14"/>
    </row>
    <row r="35" spans="1:8" x14ac:dyDescent="0.3">
      <c r="A35" s="15" t="s">
        <v>62</v>
      </c>
      <c r="B35" s="34">
        <v>1</v>
      </c>
      <c r="C35" s="206" t="s">
        <v>55</v>
      </c>
      <c r="D35" s="127">
        <v>0</v>
      </c>
      <c r="E35" s="127">
        <v>0</v>
      </c>
      <c r="F35" s="127">
        <f>SUM(B35*E35)</f>
        <v>0</v>
      </c>
      <c r="G35" s="95">
        <f>SUM(F35*12)</f>
        <v>0</v>
      </c>
      <c r="H35" s="14"/>
    </row>
    <row r="36" spans="1:8" x14ac:dyDescent="0.3">
      <c r="A36" s="13"/>
      <c r="B36" s="34"/>
      <c r="C36" s="176"/>
      <c r="D36" s="75"/>
      <c r="E36" s="75"/>
      <c r="F36" s="75"/>
      <c r="G36" s="79"/>
      <c r="H36" s="14"/>
    </row>
    <row r="37" spans="1:8" x14ac:dyDescent="0.3">
      <c r="A37" s="13"/>
      <c r="B37" s="3"/>
      <c r="C37" s="68"/>
      <c r="D37" s="73"/>
      <c r="E37" s="73"/>
      <c r="F37" s="73"/>
      <c r="G37" s="73"/>
      <c r="H37" s="14"/>
    </row>
    <row r="38" spans="1:8" x14ac:dyDescent="0.3">
      <c r="A38" s="13"/>
      <c r="B38" s="3"/>
      <c r="C38" s="68"/>
      <c r="D38" s="73"/>
      <c r="E38" s="73"/>
      <c r="F38" s="73"/>
      <c r="G38" s="73"/>
      <c r="H38" s="14"/>
    </row>
    <row r="39" spans="1:8" x14ac:dyDescent="0.3">
      <c r="A39" s="13"/>
      <c r="B39" s="3"/>
      <c r="C39" s="68"/>
      <c r="D39" s="73"/>
      <c r="E39" s="73"/>
      <c r="F39" s="73"/>
      <c r="G39" s="73"/>
      <c r="H39" s="14"/>
    </row>
    <row r="40" spans="1:8" ht="17.25" thickBot="1" x14ac:dyDescent="0.35">
      <c r="A40" s="16"/>
      <c r="B40" s="17"/>
      <c r="C40" s="90"/>
      <c r="D40" s="99"/>
      <c r="E40" s="99"/>
      <c r="F40" s="99"/>
      <c r="G40" s="99"/>
      <c r="H40" s="18"/>
    </row>
    <row r="41" spans="1:8" ht="17.25" thickBot="1" x14ac:dyDescent="0.35">
      <c r="A41" s="20" t="s">
        <v>63</v>
      </c>
      <c r="B41" s="21"/>
      <c r="C41" s="70"/>
      <c r="D41" s="141">
        <f>SUM(D5:D40)</f>
        <v>0</v>
      </c>
      <c r="E41" s="77"/>
      <c r="F41" s="77">
        <f t="shared" ref="F41:G41" si="4">SUM(F5:F40)</f>
        <v>0</v>
      </c>
      <c r="G41" s="141">
        <f t="shared" si="4"/>
        <v>0</v>
      </c>
      <c r="H41" s="22"/>
    </row>
    <row r="42" spans="1:8" x14ac:dyDescent="0.3">
      <c r="A42" s="280" t="s">
        <v>64</v>
      </c>
      <c r="B42" s="281"/>
      <c r="C42" s="282"/>
      <c r="D42" s="282"/>
      <c r="E42" s="282"/>
      <c r="F42" s="282"/>
      <c r="G42" s="282"/>
      <c r="H42" s="283"/>
    </row>
    <row r="43" spans="1:8" ht="27" customHeight="1" x14ac:dyDescent="0.3">
      <c r="A43" s="284" t="s">
        <v>153</v>
      </c>
      <c r="B43" s="285"/>
      <c r="C43" s="286"/>
      <c r="D43" s="286"/>
      <c r="E43" s="286"/>
      <c r="F43" s="286"/>
      <c r="G43" s="286"/>
      <c r="H43" s="287"/>
    </row>
    <row r="44" spans="1:8" ht="20.25" customHeight="1" thickBot="1" x14ac:dyDescent="0.35">
      <c r="A44" s="288" t="s">
        <v>154</v>
      </c>
      <c r="B44" s="289"/>
      <c r="C44" s="290"/>
      <c r="D44" s="290"/>
      <c r="E44" s="290"/>
      <c r="F44" s="290"/>
      <c r="G44" s="290"/>
      <c r="H44" s="291"/>
    </row>
    <row r="45" spans="1:8" ht="17.25" thickBot="1" x14ac:dyDescent="0.35">
      <c r="A45" s="288" t="s">
        <v>272</v>
      </c>
      <c r="B45" s="289"/>
      <c r="C45" s="290"/>
      <c r="D45" s="290"/>
      <c r="E45" s="290"/>
      <c r="F45" s="290"/>
      <c r="G45" s="290"/>
      <c r="H45" s="291"/>
    </row>
  </sheetData>
  <mergeCells count="7">
    <mergeCell ref="A45:H45"/>
    <mergeCell ref="B1:H1"/>
    <mergeCell ref="A2:H2"/>
    <mergeCell ref="A42:H42"/>
    <mergeCell ref="A43:H43"/>
    <mergeCell ref="A44:H44"/>
    <mergeCell ref="A3:H3"/>
  </mergeCells>
  <pageMargins left="0.25" right="0.25" top="0.75" bottom="0.75" header="0.3" footer="0.3"/>
  <pageSetup scale="95" fitToHeight="0" orientation="landscape" r:id="rId1"/>
  <headerFooter>
    <oddHeader>&amp;R&amp;A</oddHeader>
    <oddFooter>&amp;L&amp;"Arial Narrow,Bold"&amp;8Federal Engineering, April 2024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pageSetUpPr fitToPage="1"/>
  </sheetPr>
  <dimension ref="A1:H44"/>
  <sheetViews>
    <sheetView zoomScaleNormal="100" workbookViewId="0"/>
  </sheetViews>
  <sheetFormatPr defaultColWidth="9.140625" defaultRowHeight="16.5" x14ac:dyDescent="0.3"/>
  <cols>
    <col min="1" max="1" width="55.7109375" style="1" customWidth="1"/>
    <col min="2" max="7" width="11.7109375" style="1" customWidth="1"/>
    <col min="8" max="8" width="30.7109375" style="1" customWidth="1"/>
    <col min="9" max="16384" width="9.140625" style="1"/>
  </cols>
  <sheetData>
    <row r="1" spans="1:8" ht="73.5" customHeight="1" thickBot="1" x14ac:dyDescent="0.35">
      <c r="A1" s="39"/>
      <c r="B1" s="314" t="s">
        <v>292</v>
      </c>
      <c r="C1" s="315"/>
      <c r="D1" s="315"/>
      <c r="E1" s="315"/>
      <c r="F1" s="315"/>
      <c r="G1" s="315"/>
      <c r="H1" s="316"/>
    </row>
    <row r="2" spans="1:8" ht="17.25" thickBot="1" x14ac:dyDescent="0.35">
      <c r="A2" s="332" t="s">
        <v>232</v>
      </c>
      <c r="B2" s="333"/>
      <c r="C2" s="333"/>
      <c r="D2" s="333"/>
      <c r="E2" s="333"/>
      <c r="F2" s="333"/>
      <c r="G2" s="333"/>
      <c r="H2" s="334"/>
    </row>
    <row r="3" spans="1:8" ht="39.950000000000003" customHeight="1" thickBot="1" x14ac:dyDescent="0.35">
      <c r="A3" s="294" t="s">
        <v>46</v>
      </c>
      <c r="B3" s="303"/>
      <c r="C3" s="303"/>
      <c r="D3" s="303"/>
      <c r="E3" s="303"/>
      <c r="F3" s="303"/>
      <c r="G3" s="303"/>
      <c r="H3" s="304"/>
    </row>
    <row r="4" spans="1:8" ht="40.5" thickBot="1" x14ac:dyDescent="0.35">
      <c r="A4" s="6" t="s">
        <v>150</v>
      </c>
      <c r="B4" s="89" t="s">
        <v>48</v>
      </c>
      <c r="C4" s="89" t="s">
        <v>49</v>
      </c>
      <c r="D4" s="97" t="s">
        <v>222</v>
      </c>
      <c r="E4" s="94" t="s">
        <v>223</v>
      </c>
      <c r="F4" s="97" t="s">
        <v>224</v>
      </c>
      <c r="G4" s="97" t="s">
        <v>225</v>
      </c>
      <c r="H4" s="89" t="s">
        <v>53</v>
      </c>
    </row>
    <row r="5" spans="1:8" x14ac:dyDescent="0.3">
      <c r="A5" s="11" t="s">
        <v>233</v>
      </c>
      <c r="B5" s="4">
        <v>1</v>
      </c>
      <c r="C5" s="176" t="s">
        <v>55</v>
      </c>
      <c r="D5" s="74">
        <v>0</v>
      </c>
      <c r="E5" s="74">
        <v>0</v>
      </c>
      <c r="F5" s="74">
        <f>SUM(B5*E5)</f>
        <v>0</v>
      </c>
      <c r="G5" s="71">
        <f>SUM(F5*12)</f>
        <v>0</v>
      </c>
      <c r="H5" s="14"/>
    </row>
    <row r="6" spans="1:8" x14ac:dyDescent="0.3">
      <c r="A6" s="11" t="s">
        <v>234</v>
      </c>
      <c r="B6" s="4">
        <v>1</v>
      </c>
      <c r="C6" s="176" t="s">
        <v>55</v>
      </c>
      <c r="D6" s="74">
        <v>0</v>
      </c>
      <c r="E6" s="74">
        <v>0</v>
      </c>
      <c r="F6" s="74">
        <f>SUM(B6*E6)</f>
        <v>0</v>
      </c>
      <c r="G6" s="71">
        <f>SUM(F6*12)</f>
        <v>0</v>
      </c>
      <c r="H6" s="14"/>
    </row>
    <row r="7" spans="1:8" x14ac:dyDescent="0.3">
      <c r="A7" s="11"/>
      <c r="B7" s="5"/>
      <c r="C7" s="67"/>
      <c r="D7" s="74"/>
      <c r="E7" s="74"/>
      <c r="F7" s="74"/>
      <c r="G7" s="71"/>
      <c r="H7" s="14"/>
    </row>
    <row r="8" spans="1:8" x14ac:dyDescent="0.3">
      <c r="A8" s="11"/>
      <c r="B8" s="31"/>
      <c r="C8" s="93"/>
      <c r="D8" s="74"/>
      <c r="E8" s="74"/>
      <c r="F8" s="74"/>
      <c r="G8" s="71"/>
      <c r="H8" s="14"/>
    </row>
    <row r="9" spans="1:8" x14ac:dyDescent="0.3">
      <c r="A9" s="11"/>
      <c r="B9" s="5"/>
      <c r="C9" s="67"/>
      <c r="D9" s="74"/>
      <c r="E9" s="74"/>
      <c r="F9" s="74"/>
      <c r="G9" s="71"/>
      <c r="H9" s="14"/>
    </row>
    <row r="10" spans="1:8" x14ac:dyDescent="0.3">
      <c r="A10" s="11"/>
      <c r="B10" s="31"/>
      <c r="C10" s="93"/>
      <c r="D10" s="74"/>
      <c r="E10" s="74"/>
      <c r="F10" s="74"/>
      <c r="G10" s="71"/>
      <c r="H10" s="14"/>
    </row>
    <row r="11" spans="1:8" x14ac:dyDescent="0.3">
      <c r="A11" s="11"/>
      <c r="B11" s="31"/>
      <c r="C11" s="93"/>
      <c r="D11" s="74"/>
      <c r="E11" s="74"/>
      <c r="F11" s="74"/>
      <c r="G11" s="71"/>
      <c r="H11" s="14"/>
    </row>
    <row r="12" spans="1:8" x14ac:dyDescent="0.3">
      <c r="A12" s="11"/>
      <c r="B12" s="5"/>
      <c r="C12" s="67"/>
      <c r="D12" s="71"/>
      <c r="E12" s="71"/>
      <c r="F12" s="71"/>
      <c r="G12" s="71"/>
      <c r="H12" s="14"/>
    </row>
    <row r="13" spans="1:8" x14ac:dyDescent="0.3">
      <c r="A13" s="24" t="s">
        <v>212</v>
      </c>
      <c r="B13" s="5">
        <v>1</v>
      </c>
      <c r="C13" s="93" t="s">
        <v>55</v>
      </c>
      <c r="D13" s="74">
        <v>0</v>
      </c>
      <c r="E13" s="74">
        <v>0</v>
      </c>
      <c r="F13" s="74">
        <f>SUM(B13*E13)</f>
        <v>0</v>
      </c>
      <c r="G13" s="71">
        <f>SUM(F13*12)</f>
        <v>0</v>
      </c>
      <c r="H13" s="14"/>
    </row>
    <row r="14" spans="1:8" x14ac:dyDescent="0.3">
      <c r="A14" s="24" t="s">
        <v>213</v>
      </c>
      <c r="B14" s="5">
        <v>1</v>
      </c>
      <c r="C14" s="93" t="s">
        <v>55</v>
      </c>
      <c r="D14" s="74">
        <v>0</v>
      </c>
      <c r="E14" s="74">
        <v>0</v>
      </c>
      <c r="F14" s="74">
        <f>SUM(B14*E14)</f>
        <v>0</v>
      </c>
      <c r="G14" s="71">
        <f>SUM(F14*12)</f>
        <v>0</v>
      </c>
      <c r="H14" s="14"/>
    </row>
    <row r="15" spans="1:8" x14ac:dyDescent="0.3">
      <c r="A15" s="30"/>
      <c r="B15" s="31"/>
      <c r="C15" s="93"/>
      <c r="D15" s="98"/>
      <c r="E15" s="98"/>
      <c r="F15" s="98"/>
      <c r="G15" s="98"/>
      <c r="H15" s="14"/>
    </row>
    <row r="16" spans="1:8" x14ac:dyDescent="0.3">
      <c r="A16" s="11"/>
      <c r="B16" s="3"/>
      <c r="C16" s="68"/>
      <c r="D16" s="73"/>
      <c r="E16" s="73"/>
      <c r="F16" s="73"/>
      <c r="G16" s="73"/>
      <c r="H16" s="14"/>
    </row>
    <row r="17" spans="1:8" ht="30" customHeight="1" x14ac:dyDescent="0.3">
      <c r="A17" s="11" t="s">
        <v>235</v>
      </c>
      <c r="B17" s="3">
        <v>1</v>
      </c>
      <c r="C17" s="68" t="s">
        <v>55</v>
      </c>
      <c r="D17" s="74">
        <v>0</v>
      </c>
      <c r="E17" s="74">
        <v>0</v>
      </c>
      <c r="F17" s="74">
        <f>SUM(B17*E17)</f>
        <v>0</v>
      </c>
      <c r="G17" s="71">
        <f>SUM(F17*12)</f>
        <v>0</v>
      </c>
      <c r="H17" s="14"/>
    </row>
    <row r="18" spans="1:8" x14ac:dyDescent="0.3">
      <c r="A18" s="11"/>
      <c r="B18" s="3"/>
      <c r="C18" s="68"/>
      <c r="D18" s="73"/>
      <c r="E18" s="73"/>
      <c r="F18" s="73"/>
      <c r="G18" s="73"/>
      <c r="H18" s="14"/>
    </row>
    <row r="19" spans="1:8" x14ac:dyDescent="0.3">
      <c r="A19" s="11" t="s">
        <v>236</v>
      </c>
      <c r="B19" s="3">
        <v>1</v>
      </c>
      <c r="C19" s="68" t="s">
        <v>55</v>
      </c>
      <c r="D19" s="74">
        <v>0</v>
      </c>
      <c r="E19" s="74">
        <v>0</v>
      </c>
      <c r="F19" s="74">
        <f>SUM(B19*E19)</f>
        <v>0</v>
      </c>
      <c r="G19" s="71">
        <f>SUM(F19*12)</f>
        <v>0</v>
      </c>
      <c r="H19" s="14"/>
    </row>
    <row r="20" spans="1:8" x14ac:dyDescent="0.3">
      <c r="A20" s="11"/>
      <c r="B20" s="4"/>
      <c r="C20" s="69"/>
      <c r="D20" s="74"/>
      <c r="E20" s="74"/>
      <c r="F20" s="74"/>
      <c r="G20" s="74"/>
      <c r="H20" s="14"/>
    </row>
    <row r="21" spans="1:8" x14ac:dyDescent="0.3">
      <c r="A21" s="11"/>
      <c r="B21" s="4"/>
      <c r="C21" s="69"/>
      <c r="D21" s="74"/>
      <c r="E21" s="74"/>
      <c r="F21" s="74"/>
      <c r="G21" s="74"/>
      <c r="H21" s="14"/>
    </row>
    <row r="22" spans="1:8" x14ac:dyDescent="0.3">
      <c r="A22" s="11"/>
      <c r="B22" s="4"/>
      <c r="C22" s="69"/>
      <c r="D22" s="74"/>
      <c r="E22" s="74"/>
      <c r="F22" s="74"/>
      <c r="G22" s="74"/>
      <c r="H22" s="14"/>
    </row>
    <row r="23" spans="1:8" ht="29.25" x14ac:dyDescent="0.3">
      <c r="A23" s="11" t="s">
        <v>216</v>
      </c>
      <c r="B23" s="4">
        <v>1</v>
      </c>
      <c r="C23" s="176" t="s">
        <v>55</v>
      </c>
      <c r="D23" s="74">
        <v>0</v>
      </c>
      <c r="E23" s="74">
        <v>0</v>
      </c>
      <c r="F23" s="74">
        <f>SUM(B23*E23)</f>
        <v>0</v>
      </c>
      <c r="G23" s="71">
        <f>SUM(F23*12)</f>
        <v>0</v>
      </c>
      <c r="H23" s="14"/>
    </row>
    <row r="24" spans="1:8" x14ac:dyDescent="0.3">
      <c r="A24" s="12"/>
      <c r="B24" s="4"/>
      <c r="C24" s="69"/>
      <c r="D24" s="74"/>
      <c r="E24" s="74"/>
      <c r="F24" s="74"/>
      <c r="G24" s="74"/>
      <c r="H24" s="14"/>
    </row>
    <row r="25" spans="1:8" x14ac:dyDescent="0.3">
      <c r="A25" s="11"/>
      <c r="B25" s="4"/>
      <c r="C25" s="69"/>
      <c r="D25" s="74"/>
      <c r="E25" s="74"/>
      <c r="F25" s="74"/>
      <c r="G25" s="74"/>
      <c r="H25" s="14"/>
    </row>
    <row r="26" spans="1:8" x14ac:dyDescent="0.3">
      <c r="A26" s="13"/>
      <c r="B26" s="4"/>
      <c r="C26" s="69"/>
      <c r="D26" s="74"/>
      <c r="E26" s="74"/>
      <c r="F26" s="74"/>
      <c r="G26" s="74"/>
      <c r="H26" s="14"/>
    </row>
    <row r="27" spans="1:8" x14ac:dyDescent="0.3">
      <c r="A27" s="13"/>
      <c r="B27" s="4"/>
      <c r="C27" s="69"/>
      <c r="D27" s="74"/>
      <c r="E27" s="74"/>
      <c r="F27" s="74"/>
      <c r="G27" s="74"/>
      <c r="H27" s="14"/>
    </row>
    <row r="28" spans="1:8" x14ac:dyDescent="0.3">
      <c r="A28" s="15" t="s">
        <v>62</v>
      </c>
      <c r="B28" s="4"/>
      <c r="C28" s="69"/>
      <c r="D28" s="74"/>
      <c r="E28" s="74"/>
      <c r="F28" s="74"/>
      <c r="G28" s="74"/>
      <c r="H28" s="14"/>
    </row>
    <row r="29" spans="1:8" x14ac:dyDescent="0.3">
      <c r="A29" s="13"/>
      <c r="B29" s="4"/>
      <c r="C29" s="69"/>
      <c r="D29" s="74">
        <v>0</v>
      </c>
      <c r="E29" s="74">
        <v>0</v>
      </c>
      <c r="F29" s="74">
        <f>SUM(B29*E29)</f>
        <v>0</v>
      </c>
      <c r="G29" s="71">
        <f>SUM(F29*12)</f>
        <v>0</v>
      </c>
      <c r="H29" s="14"/>
    </row>
    <row r="30" spans="1:8" x14ac:dyDescent="0.3">
      <c r="A30" s="13"/>
      <c r="B30" s="4"/>
      <c r="C30" s="69"/>
      <c r="D30" s="74"/>
      <c r="E30" s="74"/>
      <c r="F30" s="74"/>
      <c r="G30" s="74"/>
      <c r="H30" s="14"/>
    </row>
    <row r="31" spans="1:8" x14ac:dyDescent="0.3">
      <c r="A31" s="13"/>
      <c r="B31" s="4"/>
      <c r="C31" s="69"/>
      <c r="D31" s="74"/>
      <c r="E31" s="74"/>
      <c r="F31" s="74"/>
      <c r="G31" s="74"/>
      <c r="H31" s="14"/>
    </row>
    <row r="32" spans="1:8" x14ac:dyDescent="0.3">
      <c r="A32" s="13"/>
      <c r="B32" s="4"/>
      <c r="C32" s="69"/>
      <c r="D32" s="74"/>
      <c r="E32" s="74"/>
      <c r="F32" s="74"/>
      <c r="G32" s="74"/>
      <c r="H32" s="14"/>
    </row>
    <row r="33" spans="1:8" x14ac:dyDescent="0.3">
      <c r="A33" s="13"/>
      <c r="B33" s="4"/>
      <c r="C33" s="69"/>
      <c r="D33" s="74"/>
      <c r="E33" s="74"/>
      <c r="F33" s="74"/>
      <c r="G33" s="74"/>
      <c r="H33" s="14"/>
    </row>
    <row r="34" spans="1:8" x14ac:dyDescent="0.3">
      <c r="A34" s="13"/>
      <c r="B34" s="4"/>
      <c r="C34" s="69"/>
      <c r="D34" s="74"/>
      <c r="E34" s="74"/>
      <c r="F34" s="74"/>
      <c r="G34" s="74"/>
      <c r="H34" s="14"/>
    </row>
    <row r="35" spans="1:8" x14ac:dyDescent="0.3">
      <c r="A35" s="13"/>
      <c r="B35" s="4"/>
      <c r="C35" s="69"/>
      <c r="D35" s="74"/>
      <c r="E35" s="74"/>
      <c r="F35" s="74"/>
      <c r="G35" s="74"/>
      <c r="H35" s="14"/>
    </row>
    <row r="36" spans="1:8" x14ac:dyDescent="0.3">
      <c r="A36" s="13"/>
      <c r="B36" s="4"/>
      <c r="C36" s="69"/>
      <c r="D36" s="74"/>
      <c r="E36" s="74"/>
      <c r="F36" s="74"/>
      <c r="G36" s="74"/>
      <c r="H36" s="14"/>
    </row>
    <row r="37" spans="1:8" x14ac:dyDescent="0.3">
      <c r="A37" s="13"/>
      <c r="B37" s="3"/>
      <c r="C37" s="68"/>
      <c r="D37" s="73"/>
      <c r="E37" s="73"/>
      <c r="F37" s="73"/>
      <c r="G37" s="73"/>
      <c r="H37" s="14"/>
    </row>
    <row r="38" spans="1:8" x14ac:dyDescent="0.3">
      <c r="A38" s="13"/>
      <c r="B38" s="3"/>
      <c r="C38" s="68"/>
      <c r="D38" s="73"/>
      <c r="E38" s="73"/>
      <c r="F38" s="73"/>
      <c r="G38" s="73"/>
      <c r="H38" s="14"/>
    </row>
    <row r="39" spans="1:8" x14ac:dyDescent="0.3">
      <c r="A39" s="13"/>
      <c r="B39" s="3"/>
      <c r="C39" s="68"/>
      <c r="D39" s="73"/>
      <c r="E39" s="73"/>
      <c r="F39" s="73"/>
      <c r="G39" s="73"/>
      <c r="H39" s="14"/>
    </row>
    <row r="40" spans="1:8" ht="17.25" thickBot="1" x14ac:dyDescent="0.35">
      <c r="A40" s="16"/>
      <c r="B40" s="17"/>
      <c r="C40" s="90"/>
      <c r="D40" s="99"/>
      <c r="E40" s="99"/>
      <c r="F40" s="99"/>
      <c r="G40" s="99"/>
      <c r="H40" s="18"/>
    </row>
    <row r="41" spans="1:8" ht="17.25" thickBot="1" x14ac:dyDescent="0.35">
      <c r="A41" s="20" t="s">
        <v>63</v>
      </c>
      <c r="B41" s="21"/>
      <c r="C41" s="70"/>
      <c r="D41" s="141">
        <f>SUM(D5:D40)</f>
        <v>0</v>
      </c>
      <c r="E41" s="77"/>
      <c r="F41" s="77">
        <f t="shared" ref="F41:G41" si="0">SUM(F5:F40)</f>
        <v>0</v>
      </c>
      <c r="G41" s="141">
        <f t="shared" si="0"/>
        <v>0</v>
      </c>
      <c r="H41" s="22"/>
    </row>
    <row r="42" spans="1:8" x14ac:dyDescent="0.3">
      <c r="A42" s="344" t="s">
        <v>64</v>
      </c>
      <c r="B42" s="285"/>
      <c r="C42" s="285"/>
      <c r="D42" s="285"/>
      <c r="E42" s="285"/>
      <c r="F42" s="285"/>
      <c r="G42" s="285"/>
      <c r="H42" s="285"/>
    </row>
    <row r="43" spans="1:8" ht="30" customHeight="1" x14ac:dyDescent="0.3">
      <c r="A43" s="344" t="s">
        <v>217</v>
      </c>
      <c r="B43" s="285"/>
      <c r="C43" s="285"/>
      <c r="D43" s="285"/>
      <c r="E43" s="285"/>
      <c r="F43" s="285"/>
      <c r="G43" s="285"/>
      <c r="H43" s="285"/>
    </row>
    <row r="44" spans="1:8" x14ac:dyDescent="0.3">
      <c r="A44" s="272"/>
      <c r="B44" s="273"/>
      <c r="C44" s="273"/>
      <c r="D44" s="273"/>
      <c r="E44" s="273"/>
      <c r="F44" s="273"/>
      <c r="G44" s="273"/>
      <c r="H44" s="273"/>
    </row>
  </sheetData>
  <mergeCells count="6">
    <mergeCell ref="B1:H1"/>
    <mergeCell ref="A2:H2"/>
    <mergeCell ref="A42:H42"/>
    <mergeCell ref="A43:H43"/>
    <mergeCell ref="A44:H44"/>
    <mergeCell ref="A3:H3"/>
  </mergeCells>
  <pageMargins left="0.25" right="0.25" top="0.75" bottom="0.75" header="0.3" footer="0.3"/>
  <pageSetup scale="95" fitToHeight="0" orientation="landscape" r:id="rId1"/>
  <headerFooter>
    <oddHeader>&amp;R&amp;A</oddHeader>
    <oddFooter>&amp;L&amp;"Arial Narrow,Bold"&amp;8Federal Engineering, April 2024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9"/>
  <sheetViews>
    <sheetView view="pageLayout" zoomScaleNormal="190" workbookViewId="0">
      <selection activeCell="A2" sqref="A2:F2"/>
    </sheetView>
  </sheetViews>
  <sheetFormatPr defaultColWidth="9.140625" defaultRowHeight="16.5" x14ac:dyDescent="0.3"/>
  <cols>
    <col min="1" max="1" width="60.7109375" customWidth="1"/>
    <col min="2" max="2" width="10.7109375" customWidth="1"/>
  </cols>
  <sheetData>
    <row r="1" spans="1:2" x14ac:dyDescent="0.3">
      <c r="A1" s="181" t="s">
        <v>237</v>
      </c>
      <c r="B1" t="s">
        <v>238</v>
      </c>
    </row>
    <row r="2" spans="1:2" x14ac:dyDescent="0.3">
      <c r="A2" s="62" t="s">
        <v>239</v>
      </c>
      <c r="B2" s="116">
        <v>1</v>
      </c>
    </row>
    <row r="3" spans="1:2" x14ac:dyDescent="0.3">
      <c r="A3" s="171" t="s">
        <v>240</v>
      </c>
      <c r="B3" s="116">
        <v>1300</v>
      </c>
    </row>
    <row r="4" spans="1:2" x14ac:dyDescent="0.3">
      <c r="A4" s="29" t="s">
        <v>241</v>
      </c>
      <c r="B4" s="116">
        <v>550</v>
      </c>
    </row>
    <row r="5" spans="1:2" x14ac:dyDescent="0.3">
      <c r="A5" s="29" t="s">
        <v>242</v>
      </c>
      <c r="B5" s="116">
        <v>660</v>
      </c>
    </row>
    <row r="6" spans="1:2" x14ac:dyDescent="0.3">
      <c r="A6" s="19" t="s">
        <v>243</v>
      </c>
      <c r="B6" s="112">
        <v>1300</v>
      </c>
    </row>
    <row r="7" spans="1:2" x14ac:dyDescent="0.3">
      <c r="A7" s="19" t="s">
        <v>244</v>
      </c>
      <c r="B7" s="112">
        <v>1850</v>
      </c>
    </row>
    <row r="8" spans="1:2" x14ac:dyDescent="0.3">
      <c r="A8" s="171" t="s">
        <v>245</v>
      </c>
      <c r="B8" s="116">
        <v>1850</v>
      </c>
    </row>
    <row r="9" spans="1:2" x14ac:dyDescent="0.3">
      <c r="A9" s="19" t="s">
        <v>246</v>
      </c>
      <c r="B9" s="112">
        <v>1300</v>
      </c>
    </row>
    <row r="11" spans="1:2" x14ac:dyDescent="0.3">
      <c r="A11" s="181" t="s">
        <v>247</v>
      </c>
    </row>
    <row r="12" spans="1:2" x14ac:dyDescent="0.3">
      <c r="A12" s="109" t="s">
        <v>70</v>
      </c>
      <c r="B12" s="31">
        <v>1</v>
      </c>
    </row>
    <row r="13" spans="1:2" x14ac:dyDescent="0.3">
      <c r="A13" s="10" t="s">
        <v>248</v>
      </c>
      <c r="B13" s="182">
        <v>360</v>
      </c>
    </row>
    <row r="14" spans="1:2" x14ac:dyDescent="0.3">
      <c r="A14" s="29" t="s">
        <v>249</v>
      </c>
      <c r="B14" s="182">
        <v>160</v>
      </c>
    </row>
    <row r="15" spans="1:2" x14ac:dyDescent="0.3">
      <c r="A15" s="29" t="s">
        <v>250</v>
      </c>
      <c r="B15" s="182">
        <v>520</v>
      </c>
    </row>
    <row r="16" spans="1:2" x14ac:dyDescent="0.3">
      <c r="A16" s="19" t="s">
        <v>251</v>
      </c>
      <c r="B16" s="183">
        <v>360</v>
      </c>
    </row>
    <row r="17" spans="1:2" x14ac:dyDescent="0.3">
      <c r="A17" s="19" t="s">
        <v>252</v>
      </c>
      <c r="B17" s="183">
        <v>520</v>
      </c>
    </row>
    <row r="18" spans="1:2" x14ac:dyDescent="0.3">
      <c r="A18" s="10" t="s">
        <v>253</v>
      </c>
      <c r="B18" s="182">
        <v>520</v>
      </c>
    </row>
    <row r="19" spans="1:2" x14ac:dyDescent="0.3">
      <c r="A19" s="19" t="s">
        <v>254</v>
      </c>
      <c r="B19" s="183">
        <v>360</v>
      </c>
    </row>
  </sheetData>
  <pageMargins left="0.25" right="0.25" top="0.75" bottom="0.75" header="0.3" footer="0.3"/>
  <pageSetup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sheetPr>
  <dimension ref="A1:E41"/>
  <sheetViews>
    <sheetView zoomScaleNormal="100" workbookViewId="0"/>
  </sheetViews>
  <sheetFormatPr defaultColWidth="9.140625" defaultRowHeight="16.5" x14ac:dyDescent="0.3"/>
  <cols>
    <col min="1" max="1" width="50.7109375" style="36" customWidth="1"/>
    <col min="2" max="2" width="20.7109375" style="36" customWidth="1"/>
    <col min="3" max="3" width="3.85546875" style="36" customWidth="1"/>
    <col min="4" max="4" width="50.7109375" style="36" customWidth="1"/>
    <col min="5" max="5" width="20.7109375" style="36" customWidth="1"/>
    <col min="6" max="16384" width="9.140625" style="36"/>
  </cols>
  <sheetData>
    <row r="1" spans="1:5" ht="67.5" customHeight="1" x14ac:dyDescent="0.3"/>
    <row r="2" spans="1:5" ht="39.950000000000003" customHeight="1" thickBot="1" x14ac:dyDescent="0.35">
      <c r="A2" s="270" t="s">
        <v>0</v>
      </c>
      <c r="B2" s="270"/>
      <c r="C2" s="78"/>
      <c r="D2" s="271" t="s">
        <v>1</v>
      </c>
      <c r="E2" s="271"/>
    </row>
    <row r="3" spans="1:5" x14ac:dyDescent="0.3">
      <c r="A3" s="268" t="s">
        <v>2</v>
      </c>
      <c r="B3" s="269"/>
      <c r="C3" s="236"/>
      <c r="D3" s="268" t="s">
        <v>2</v>
      </c>
      <c r="E3" s="269"/>
    </row>
    <row r="4" spans="1:5" x14ac:dyDescent="0.3">
      <c r="A4" s="237" t="s">
        <v>3</v>
      </c>
      <c r="B4" s="237" t="s">
        <v>4</v>
      </c>
      <c r="C4" s="238"/>
      <c r="D4" s="237" t="s">
        <v>3</v>
      </c>
      <c r="E4" s="237" t="s">
        <v>4</v>
      </c>
    </row>
    <row r="5" spans="1:5" x14ac:dyDescent="0.3">
      <c r="A5" s="2" t="s">
        <v>5</v>
      </c>
      <c r="B5" s="239">
        <f>'Premise Software - CAD'!E32</f>
        <v>0</v>
      </c>
      <c r="C5" s="240"/>
      <c r="D5" s="9" t="s">
        <v>5</v>
      </c>
      <c r="E5" s="239">
        <f>'Cloud - Software CAD '!D31+'Cloud - Software CAD '!G31</f>
        <v>0</v>
      </c>
    </row>
    <row r="6" spans="1:5" x14ac:dyDescent="0.3">
      <c r="A6" s="2" t="s">
        <v>6</v>
      </c>
      <c r="B6" s="239">
        <f>'Premise Software - Mobile'!E35</f>
        <v>0</v>
      </c>
      <c r="C6" s="240"/>
      <c r="D6" s="9" t="s">
        <v>6</v>
      </c>
      <c r="E6" s="103">
        <f>SUM('Cloud - Mobile'!D38,'Cloud - Mobile'!G38)</f>
        <v>0</v>
      </c>
    </row>
    <row r="7" spans="1:5" x14ac:dyDescent="0.3">
      <c r="A7" s="2" t="s">
        <v>7</v>
      </c>
      <c r="B7" s="239">
        <f>'Premise Software - LERMS'!E55</f>
        <v>0</v>
      </c>
      <c r="C7" s="240"/>
      <c r="D7" s="9" t="s">
        <v>7</v>
      </c>
      <c r="E7" s="239">
        <f>SUM('Cloud - LERMS'!D60,'Cloud - LERMS'!G60)</f>
        <v>0</v>
      </c>
    </row>
    <row r="8" spans="1:5" x14ac:dyDescent="0.3">
      <c r="A8" s="109" t="s">
        <v>271</v>
      </c>
      <c r="B8" s="377" t="s">
        <v>271</v>
      </c>
      <c r="C8" s="240"/>
      <c r="D8" s="46" t="s">
        <v>271</v>
      </c>
      <c r="E8" s="377" t="s">
        <v>271</v>
      </c>
    </row>
    <row r="9" spans="1:5" x14ac:dyDescent="0.3">
      <c r="A9" s="109" t="s">
        <v>8</v>
      </c>
      <c r="B9" s="239">
        <f>'Premise - Interfaces'!E52</f>
        <v>0</v>
      </c>
      <c r="C9" s="240"/>
      <c r="D9" s="46" t="s">
        <v>8</v>
      </c>
      <c r="E9" s="239">
        <f>SUM('Cloud - Interfaces'!D41,'Cloud - Interfaces'!G41)</f>
        <v>0</v>
      </c>
    </row>
    <row r="10" spans="1:5" x14ac:dyDescent="0.3">
      <c r="A10" s="109" t="s">
        <v>9</v>
      </c>
      <c r="B10" s="239">
        <f>'Premise Hardware &amp; Software'!E43</f>
        <v>0</v>
      </c>
      <c r="C10" s="240"/>
      <c r="D10" s="46" t="s">
        <v>9</v>
      </c>
      <c r="E10" s="239">
        <f>SUM('Cloud-Hardware &amp; Software'!D41,'Cloud-Hardware &amp; Software'!G41)</f>
        <v>0</v>
      </c>
    </row>
    <row r="11" spans="1:5" ht="17.25" thickBot="1" x14ac:dyDescent="0.35">
      <c r="A11" s="109" t="s">
        <v>10</v>
      </c>
      <c r="B11" s="239">
        <f>'Premise - Support &amp; Maintenance'!E5</f>
        <v>0</v>
      </c>
      <c r="C11" s="240"/>
      <c r="D11" s="131"/>
      <c r="E11" s="239"/>
    </row>
    <row r="12" spans="1:5" ht="17.25" thickBot="1" x14ac:dyDescent="0.35">
      <c r="A12" s="66" t="s">
        <v>11</v>
      </c>
      <c r="B12" s="241">
        <f>SUM(B5:B11)</f>
        <v>0</v>
      </c>
      <c r="C12" s="242"/>
      <c r="D12" s="66" t="s">
        <v>350</v>
      </c>
      <c r="E12" s="241">
        <f>SUM(E5:E11)</f>
        <v>0</v>
      </c>
    </row>
    <row r="13" spans="1:5" ht="17.25" thickBot="1" x14ac:dyDescent="0.35">
      <c r="A13" s="1"/>
      <c r="B13" s="1"/>
      <c r="C13" s="148"/>
      <c r="D13" s="1"/>
      <c r="E13" s="1"/>
    </row>
    <row r="14" spans="1:5" ht="17.25" thickBot="1" x14ac:dyDescent="0.35">
      <c r="A14" s="146" t="s">
        <v>3</v>
      </c>
      <c r="B14" s="147" t="s">
        <v>4</v>
      </c>
      <c r="C14" s="148"/>
      <c r="D14" s="149" t="s">
        <v>3</v>
      </c>
      <c r="E14" s="150" t="s">
        <v>4</v>
      </c>
    </row>
    <row r="15" spans="1:5" x14ac:dyDescent="0.3">
      <c r="A15" s="151" t="s">
        <v>12</v>
      </c>
      <c r="B15" s="152">
        <f>SUM(B5:B10)</f>
        <v>0</v>
      </c>
      <c r="C15" s="148"/>
      <c r="D15" s="153"/>
      <c r="E15" s="8"/>
    </row>
    <row r="16" spans="1:5" x14ac:dyDescent="0.3">
      <c r="A16" s="11" t="s">
        <v>13</v>
      </c>
      <c r="B16" s="14">
        <f>'Premise - Support &amp; Maintenance'!E5</f>
        <v>0</v>
      </c>
      <c r="C16" s="148"/>
      <c r="D16" s="151" t="s">
        <v>14</v>
      </c>
      <c r="E16" s="158">
        <f>E12</f>
        <v>0</v>
      </c>
    </row>
    <row r="17" spans="1:5" x14ac:dyDescent="0.3">
      <c r="A17" s="11" t="s">
        <v>15</v>
      </c>
      <c r="B17" s="14">
        <f>'Premise - Support &amp; Maintenance'!E6</f>
        <v>0</v>
      </c>
      <c r="C17" s="154"/>
      <c r="D17" s="155" t="s">
        <v>16</v>
      </c>
      <c r="E17" s="14">
        <v>0</v>
      </c>
    </row>
    <row r="18" spans="1:5" x14ac:dyDescent="0.3">
      <c r="A18" s="11" t="s">
        <v>17</v>
      </c>
      <c r="B18" s="14">
        <f>'Premise - Support &amp; Maintenance'!E7</f>
        <v>0</v>
      </c>
      <c r="C18" s="154"/>
      <c r="D18" s="155" t="s">
        <v>18</v>
      </c>
      <c r="E18" s="14">
        <v>0</v>
      </c>
    </row>
    <row r="19" spans="1:5" x14ac:dyDescent="0.3">
      <c r="A19" s="11" t="s">
        <v>19</v>
      </c>
      <c r="B19" s="14">
        <f>'Premise - Support &amp; Maintenance'!E8</f>
        <v>0</v>
      </c>
      <c r="C19" s="154"/>
      <c r="D19" s="155" t="s">
        <v>20</v>
      </c>
      <c r="E19" s="14">
        <v>0</v>
      </c>
    </row>
    <row r="20" spans="1:5" x14ac:dyDescent="0.3">
      <c r="A20" s="11" t="s">
        <v>21</v>
      </c>
      <c r="B20" s="14">
        <f>'Premise - Support &amp; Maintenance'!E9</f>
        <v>0</v>
      </c>
      <c r="C20" s="154"/>
      <c r="D20" s="155" t="s">
        <v>22</v>
      </c>
      <c r="E20" s="14">
        <v>0</v>
      </c>
    </row>
    <row r="21" spans="1:5" x14ac:dyDescent="0.3">
      <c r="A21" s="11" t="s">
        <v>23</v>
      </c>
      <c r="B21" s="14">
        <f>'Premise - Support &amp; Maintenance'!E10</f>
        <v>0</v>
      </c>
      <c r="C21" s="154"/>
      <c r="D21" s="155" t="s">
        <v>24</v>
      </c>
      <c r="E21" s="14">
        <v>0</v>
      </c>
    </row>
    <row r="22" spans="1:5" x14ac:dyDescent="0.3">
      <c r="A22" s="11" t="s">
        <v>25</v>
      </c>
      <c r="B22" s="14">
        <f>'Premise - Support &amp; Maintenance'!E11</f>
        <v>0</v>
      </c>
      <c r="C22" s="154"/>
      <c r="D22" s="155" t="s">
        <v>26</v>
      </c>
      <c r="E22" s="14">
        <v>0</v>
      </c>
    </row>
    <row r="23" spans="1:5" x14ac:dyDescent="0.3">
      <c r="A23" s="11" t="s">
        <v>27</v>
      </c>
      <c r="B23" s="14">
        <f>'Premise - Support &amp; Maintenance'!E12</f>
        <v>0</v>
      </c>
      <c r="C23" s="154"/>
      <c r="D23" s="155" t="s">
        <v>28</v>
      </c>
      <c r="E23" s="14">
        <v>0</v>
      </c>
    </row>
    <row r="24" spans="1:5" x14ac:dyDescent="0.3">
      <c r="A24" s="11" t="s">
        <v>29</v>
      </c>
      <c r="B24" s="14">
        <f>'Premise - Support &amp; Maintenance'!E13</f>
        <v>0</v>
      </c>
      <c r="C24" s="154"/>
      <c r="D24" s="155" t="s">
        <v>30</v>
      </c>
      <c r="E24" s="14">
        <v>0</v>
      </c>
    </row>
    <row r="25" spans="1:5" ht="17.25" thickBot="1" x14ac:dyDescent="0.35">
      <c r="A25" s="156" t="s">
        <v>31</v>
      </c>
      <c r="B25" s="14">
        <f>'Premise - Support &amp; Maintenance'!E14</f>
        <v>0</v>
      </c>
      <c r="C25" s="154"/>
      <c r="D25" s="155" t="s">
        <v>32</v>
      </c>
      <c r="E25" s="14">
        <v>0</v>
      </c>
    </row>
    <row r="26" spans="1:5" ht="17.25" thickBot="1" x14ac:dyDescent="0.35">
      <c r="A26" s="66" t="s">
        <v>11</v>
      </c>
      <c r="B26" s="157">
        <f>SUM(B15:B25)</f>
        <v>0</v>
      </c>
      <c r="C26" s="148"/>
      <c r="D26" s="66" t="s">
        <v>11</v>
      </c>
      <c r="E26" s="157">
        <f>SUM(E16:E25)</f>
        <v>0</v>
      </c>
    </row>
    <row r="27" spans="1:5" ht="17.25" thickBot="1" x14ac:dyDescent="0.35">
      <c r="A27" s="1"/>
      <c r="B27" s="1"/>
      <c r="C27" s="1"/>
      <c r="D27" s="1"/>
      <c r="E27" s="1"/>
    </row>
    <row r="28" spans="1:5" x14ac:dyDescent="0.3">
      <c r="A28" s="146" t="s">
        <v>33</v>
      </c>
      <c r="B28" s="147" t="s">
        <v>4</v>
      </c>
      <c r="C28" s="1"/>
      <c r="D28" s="1"/>
      <c r="E28" s="1"/>
    </row>
    <row r="29" spans="1:5" x14ac:dyDescent="0.3">
      <c r="A29" s="11" t="s">
        <v>34</v>
      </c>
      <c r="B29" s="152">
        <f>'Premise - Support &amp; Maintenance'!E5</f>
        <v>0</v>
      </c>
      <c r="C29" s="1"/>
      <c r="D29" s="1"/>
      <c r="E29" s="1"/>
    </row>
    <row r="30" spans="1:5" x14ac:dyDescent="0.3">
      <c r="A30" s="11" t="s">
        <v>35</v>
      </c>
      <c r="B30" s="14">
        <f>'Premise - Support &amp; Maintenance'!E6</f>
        <v>0</v>
      </c>
      <c r="C30" s="1"/>
      <c r="D30" s="1"/>
      <c r="E30" s="1"/>
    </row>
    <row r="31" spans="1:5" x14ac:dyDescent="0.3">
      <c r="A31" s="11" t="s">
        <v>36</v>
      </c>
      <c r="B31" s="14">
        <f>'Premise - Support &amp; Maintenance'!E7</f>
        <v>0</v>
      </c>
      <c r="C31" s="1"/>
      <c r="D31" s="1"/>
      <c r="E31" s="1"/>
    </row>
    <row r="32" spans="1:5" x14ac:dyDescent="0.3">
      <c r="A32" s="11" t="s">
        <v>37</v>
      </c>
      <c r="B32" s="14">
        <f>'Premise - Support &amp; Maintenance'!E8</f>
        <v>0</v>
      </c>
      <c r="C32" s="1"/>
      <c r="D32" s="1"/>
      <c r="E32" s="1"/>
    </row>
    <row r="33" spans="1:5" x14ac:dyDescent="0.3">
      <c r="A33" s="11" t="s">
        <v>38</v>
      </c>
      <c r="B33" s="14">
        <f>'Premise - Support &amp; Maintenance'!E9</f>
        <v>0</v>
      </c>
      <c r="C33" s="1"/>
      <c r="D33" s="1"/>
      <c r="E33" s="1"/>
    </row>
    <row r="34" spans="1:5" x14ac:dyDescent="0.3">
      <c r="A34" s="11" t="s">
        <v>39</v>
      </c>
      <c r="B34" s="14">
        <f>'Premise - Support &amp; Maintenance'!E10</f>
        <v>0</v>
      </c>
    </row>
    <row r="35" spans="1:5" x14ac:dyDescent="0.3">
      <c r="A35" s="11" t="s">
        <v>40</v>
      </c>
      <c r="B35" s="14">
        <f>'Premise - Support &amp; Maintenance'!E11</f>
        <v>0</v>
      </c>
    </row>
    <row r="36" spans="1:5" x14ac:dyDescent="0.3">
      <c r="A36" s="11" t="s">
        <v>41</v>
      </c>
      <c r="B36" s="14">
        <f>'Premise - Support &amp; Maintenance'!E12</f>
        <v>0</v>
      </c>
    </row>
    <row r="37" spans="1:5" x14ac:dyDescent="0.3">
      <c r="A37" s="11" t="s">
        <v>42</v>
      </c>
      <c r="B37" s="14">
        <f>'Premise - Support &amp; Maintenance'!E13</f>
        <v>0</v>
      </c>
    </row>
    <row r="38" spans="1:5" x14ac:dyDescent="0.3">
      <c r="A38" s="11" t="s">
        <v>43</v>
      </c>
      <c r="B38" s="14">
        <f>'Premise - Support &amp; Maintenance'!E14</f>
        <v>0</v>
      </c>
    </row>
    <row r="39" spans="1:5" x14ac:dyDescent="0.3">
      <c r="A39" s="13"/>
      <c r="B39" s="18"/>
    </row>
    <row r="40" spans="1:5" x14ac:dyDescent="0.3">
      <c r="A40" s="177" t="s">
        <v>271</v>
      </c>
      <c r="B40" s="178" t="str">
        <f>'Premise - Support &amp; Maintenance'!E15</f>
        <v xml:space="preserve"> </v>
      </c>
    </row>
    <row r="41" spans="1:5" ht="17.25" thickBot="1" x14ac:dyDescent="0.35">
      <c r="A41" s="66" t="s">
        <v>11</v>
      </c>
      <c r="B41" s="157">
        <f>SUM(B29:B40)</f>
        <v>0</v>
      </c>
    </row>
  </sheetData>
  <mergeCells count="4">
    <mergeCell ref="A3:B3"/>
    <mergeCell ref="A2:B2"/>
    <mergeCell ref="D2:E2"/>
    <mergeCell ref="D3:E3"/>
  </mergeCells>
  <pageMargins left="0.25" right="0.25" top="0.75" bottom="0.75" header="0.3" footer="0.3"/>
  <pageSetup scale="94" fitToHeight="0" orientation="landscape" r:id="rId1"/>
  <headerFooter>
    <oddHeader>&amp;C&amp;"Arial Narrow,Bold"Staunton, VA
Exhibit B - Cost Proposal Workbook&amp;R&amp;A</oddHeader>
    <oddFooter>&amp;L&amp;"Arial Narrow,Bold"&amp;8Federal Engineering, May 2025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7A0A-888D-456B-80FE-BCDEEEEBD719}">
  <sheetPr>
    <tabColor theme="5"/>
  </sheetPr>
  <dimension ref="A1:G50"/>
  <sheetViews>
    <sheetView view="pageLayout" zoomScaleNormal="100" workbookViewId="0"/>
  </sheetViews>
  <sheetFormatPr defaultColWidth="9.140625" defaultRowHeight="12.75" x14ac:dyDescent="0.2"/>
  <cols>
    <col min="1" max="1" width="50.5703125" style="213" customWidth="1"/>
    <col min="2" max="2" width="9.5703125" style="213" customWidth="1"/>
    <col min="3" max="5" width="14.5703125" style="232" customWidth="1"/>
    <col min="6" max="6" width="28.5703125" style="213" customWidth="1"/>
    <col min="7" max="16384" width="9.140625" style="213"/>
  </cols>
  <sheetData>
    <row r="1" spans="1:6" ht="75.75" customHeight="1" thickBot="1" x14ac:dyDescent="0.35">
      <c r="A1" s="187"/>
      <c r="B1" s="357" t="s">
        <v>292</v>
      </c>
      <c r="C1" s="357"/>
      <c r="D1" s="357"/>
      <c r="E1" s="357"/>
      <c r="F1" s="357"/>
    </row>
    <row r="2" spans="1:6" ht="20.100000000000001" customHeight="1" thickBot="1" x14ac:dyDescent="0.25">
      <c r="A2" s="358" t="s">
        <v>255</v>
      </c>
      <c r="B2" s="359"/>
      <c r="C2" s="359"/>
      <c r="D2" s="359"/>
      <c r="E2" s="359"/>
      <c r="F2" s="360"/>
    </row>
    <row r="3" spans="1:6" ht="45" customHeight="1" thickBot="1" x14ac:dyDescent="0.35">
      <c r="A3" s="214" t="s">
        <v>47</v>
      </c>
      <c r="B3" s="215" t="s">
        <v>256</v>
      </c>
      <c r="C3" s="216" t="s">
        <v>50</v>
      </c>
      <c r="D3" s="216" t="s">
        <v>51</v>
      </c>
      <c r="E3" s="217" t="s">
        <v>52</v>
      </c>
      <c r="F3" s="218" t="s">
        <v>53</v>
      </c>
    </row>
    <row r="4" spans="1:6" ht="39" customHeight="1" x14ac:dyDescent="0.2">
      <c r="A4" s="361" t="s">
        <v>257</v>
      </c>
      <c r="B4" s="362"/>
      <c r="C4" s="362"/>
      <c r="D4" s="362"/>
      <c r="E4" s="362"/>
      <c r="F4" s="363"/>
    </row>
    <row r="5" spans="1:6" ht="15" customHeight="1" x14ac:dyDescent="0.2">
      <c r="A5" s="219"/>
      <c r="B5" s="220"/>
      <c r="C5" s="221"/>
      <c r="D5" s="221"/>
      <c r="E5" s="221"/>
      <c r="F5" s="222"/>
    </row>
    <row r="6" spans="1:6" ht="15" customHeight="1" x14ac:dyDescent="0.2">
      <c r="A6" s="219" t="s">
        <v>348</v>
      </c>
      <c r="B6" s="220"/>
      <c r="C6" s="221">
        <v>0</v>
      </c>
      <c r="D6" s="221">
        <f>SUM(B6*C6)</f>
        <v>0</v>
      </c>
      <c r="E6" s="221">
        <v>0</v>
      </c>
      <c r="F6" s="222"/>
    </row>
    <row r="7" spans="1:6" ht="15" customHeight="1" x14ac:dyDescent="0.2">
      <c r="A7" s="222"/>
      <c r="B7" s="220"/>
      <c r="C7" s="221">
        <v>0</v>
      </c>
      <c r="D7" s="221">
        <f t="shared" ref="D7:D31" si="0">SUM(B7*C7)</f>
        <v>0</v>
      </c>
      <c r="E7" s="221">
        <v>0</v>
      </c>
      <c r="F7" s="222"/>
    </row>
    <row r="8" spans="1:6" ht="15" customHeight="1" x14ac:dyDescent="0.2">
      <c r="A8" s="222"/>
      <c r="B8" s="220"/>
      <c r="C8" s="221">
        <v>0</v>
      </c>
      <c r="D8" s="221">
        <f t="shared" si="0"/>
        <v>0</v>
      </c>
      <c r="E8" s="221">
        <v>0</v>
      </c>
      <c r="F8" s="222"/>
    </row>
    <row r="9" spans="1:6" ht="15" customHeight="1" x14ac:dyDescent="0.2">
      <c r="A9" s="223"/>
      <c r="B9" s="220"/>
      <c r="C9" s="221">
        <v>0</v>
      </c>
      <c r="D9" s="221">
        <f t="shared" si="0"/>
        <v>0</v>
      </c>
      <c r="E9" s="221">
        <v>0</v>
      </c>
      <c r="F9" s="222"/>
    </row>
    <row r="10" spans="1:6" ht="15" customHeight="1" x14ac:dyDescent="0.2">
      <c r="A10" s="223"/>
      <c r="B10" s="220"/>
      <c r="C10" s="221">
        <v>0</v>
      </c>
      <c r="D10" s="221">
        <f t="shared" si="0"/>
        <v>0</v>
      </c>
      <c r="E10" s="221">
        <v>0</v>
      </c>
      <c r="F10" s="222"/>
    </row>
    <row r="11" spans="1:6" ht="15" customHeight="1" x14ac:dyDescent="0.2">
      <c r="A11" s="223"/>
      <c r="B11" s="220"/>
      <c r="C11" s="221">
        <v>0</v>
      </c>
      <c r="D11" s="221">
        <f t="shared" si="0"/>
        <v>0</v>
      </c>
      <c r="E11" s="221">
        <v>0</v>
      </c>
      <c r="F11" s="222"/>
    </row>
    <row r="12" spans="1:6" ht="15" customHeight="1" x14ac:dyDescent="0.2">
      <c r="A12" s="224"/>
      <c r="B12" s="220"/>
      <c r="C12" s="221">
        <v>0</v>
      </c>
      <c r="D12" s="221">
        <f t="shared" si="0"/>
        <v>0</v>
      </c>
      <c r="E12" s="221">
        <v>0</v>
      </c>
      <c r="F12" s="222"/>
    </row>
    <row r="13" spans="1:6" ht="15" customHeight="1" x14ac:dyDescent="0.2">
      <c r="A13" s="225"/>
      <c r="B13" s="220"/>
      <c r="C13" s="221">
        <v>0</v>
      </c>
      <c r="D13" s="221">
        <f t="shared" si="0"/>
        <v>0</v>
      </c>
      <c r="E13" s="221">
        <v>0</v>
      </c>
      <c r="F13" s="222"/>
    </row>
    <row r="14" spans="1:6" ht="15" customHeight="1" x14ac:dyDescent="0.2">
      <c r="A14" s="226"/>
      <c r="B14" s="220"/>
      <c r="C14" s="221">
        <v>0</v>
      </c>
      <c r="D14" s="221">
        <f t="shared" si="0"/>
        <v>0</v>
      </c>
      <c r="E14" s="221">
        <v>0</v>
      </c>
      <c r="F14" s="222"/>
    </row>
    <row r="15" spans="1:6" ht="15" customHeight="1" x14ac:dyDescent="0.2">
      <c r="A15" s="226"/>
      <c r="B15" s="220"/>
      <c r="C15" s="221">
        <v>0</v>
      </c>
      <c r="D15" s="221">
        <f t="shared" si="0"/>
        <v>0</v>
      </c>
      <c r="E15" s="221">
        <v>0</v>
      </c>
      <c r="F15" s="222"/>
    </row>
    <row r="16" spans="1:6" ht="15" customHeight="1" x14ac:dyDescent="0.2">
      <c r="A16" s="226"/>
      <c r="B16" s="220"/>
      <c r="C16" s="221">
        <v>0</v>
      </c>
      <c r="D16" s="221">
        <f t="shared" si="0"/>
        <v>0</v>
      </c>
      <c r="E16" s="221">
        <v>0</v>
      </c>
      <c r="F16" s="222"/>
    </row>
    <row r="17" spans="1:6" ht="15" customHeight="1" x14ac:dyDescent="0.2">
      <c r="A17" s="226"/>
      <c r="B17" s="220"/>
      <c r="C17" s="221">
        <v>0</v>
      </c>
      <c r="D17" s="221">
        <f t="shared" si="0"/>
        <v>0</v>
      </c>
      <c r="E17" s="221">
        <v>0</v>
      </c>
      <c r="F17" s="222"/>
    </row>
    <row r="18" spans="1:6" ht="15" customHeight="1" x14ac:dyDescent="0.2">
      <c r="A18" s="226"/>
      <c r="B18" s="220"/>
      <c r="C18" s="221">
        <v>0</v>
      </c>
      <c r="D18" s="221">
        <f t="shared" si="0"/>
        <v>0</v>
      </c>
      <c r="E18" s="221">
        <v>0</v>
      </c>
      <c r="F18" s="222"/>
    </row>
    <row r="19" spans="1:6" ht="15" customHeight="1" x14ac:dyDescent="0.2">
      <c r="A19" s="226"/>
      <c r="B19" s="220"/>
      <c r="C19" s="221">
        <v>0</v>
      </c>
      <c r="D19" s="221">
        <f t="shared" si="0"/>
        <v>0</v>
      </c>
      <c r="E19" s="221">
        <v>0</v>
      </c>
      <c r="F19" s="222"/>
    </row>
    <row r="20" spans="1:6" ht="15" customHeight="1" x14ac:dyDescent="0.2">
      <c r="A20" s="226"/>
      <c r="B20" s="220"/>
      <c r="C20" s="221">
        <v>0</v>
      </c>
      <c r="D20" s="221">
        <f t="shared" si="0"/>
        <v>0</v>
      </c>
      <c r="E20" s="221">
        <v>0</v>
      </c>
      <c r="F20" s="222"/>
    </row>
    <row r="21" spans="1:6" ht="15" customHeight="1" x14ac:dyDescent="0.2">
      <c r="A21" s="226"/>
      <c r="B21" s="220"/>
      <c r="C21" s="221">
        <v>0</v>
      </c>
      <c r="D21" s="221">
        <f t="shared" si="0"/>
        <v>0</v>
      </c>
      <c r="E21" s="221">
        <v>0</v>
      </c>
      <c r="F21" s="222"/>
    </row>
    <row r="22" spans="1:6" ht="15" customHeight="1" x14ac:dyDescent="0.2">
      <c r="A22" s="226"/>
      <c r="B22" s="220"/>
      <c r="C22" s="221">
        <v>0</v>
      </c>
      <c r="D22" s="221">
        <f t="shared" si="0"/>
        <v>0</v>
      </c>
      <c r="E22" s="221">
        <v>0</v>
      </c>
      <c r="F22" s="222"/>
    </row>
    <row r="23" spans="1:6" ht="15" customHeight="1" x14ac:dyDescent="0.2">
      <c r="A23" s="226"/>
      <c r="B23" s="220"/>
      <c r="C23" s="221">
        <v>0</v>
      </c>
      <c r="D23" s="221">
        <f t="shared" si="0"/>
        <v>0</v>
      </c>
      <c r="E23" s="221">
        <v>0</v>
      </c>
      <c r="F23" s="222"/>
    </row>
    <row r="24" spans="1:6" ht="15" customHeight="1" x14ac:dyDescent="0.2">
      <c r="A24" s="226"/>
      <c r="B24" s="220"/>
      <c r="C24" s="221">
        <v>0</v>
      </c>
      <c r="D24" s="221">
        <f t="shared" si="0"/>
        <v>0</v>
      </c>
      <c r="E24" s="221">
        <v>0</v>
      </c>
      <c r="F24" s="222"/>
    </row>
    <row r="25" spans="1:6" ht="15" customHeight="1" x14ac:dyDescent="0.2">
      <c r="A25" s="226"/>
      <c r="B25" s="220"/>
      <c r="C25" s="221">
        <v>0</v>
      </c>
      <c r="D25" s="221">
        <f t="shared" si="0"/>
        <v>0</v>
      </c>
      <c r="E25" s="221">
        <v>0</v>
      </c>
      <c r="F25" s="222"/>
    </row>
    <row r="26" spans="1:6" ht="15" customHeight="1" x14ac:dyDescent="0.2">
      <c r="A26" s="226"/>
      <c r="B26" s="220"/>
      <c r="C26" s="221">
        <v>0</v>
      </c>
      <c r="D26" s="221">
        <f t="shared" si="0"/>
        <v>0</v>
      </c>
      <c r="E26" s="221">
        <v>0</v>
      </c>
      <c r="F26" s="222"/>
    </row>
    <row r="27" spans="1:6" ht="15" customHeight="1" x14ac:dyDescent="0.2">
      <c r="A27" s="226"/>
      <c r="B27" s="220"/>
      <c r="C27" s="221">
        <v>0</v>
      </c>
      <c r="D27" s="221">
        <f t="shared" si="0"/>
        <v>0</v>
      </c>
      <c r="E27" s="221">
        <v>0</v>
      </c>
      <c r="F27" s="222"/>
    </row>
    <row r="28" spans="1:6" x14ac:dyDescent="0.2">
      <c r="A28" s="225"/>
      <c r="B28" s="220"/>
      <c r="C28" s="221">
        <v>0</v>
      </c>
      <c r="D28" s="221">
        <f t="shared" si="0"/>
        <v>0</v>
      </c>
      <c r="E28" s="221">
        <v>0</v>
      </c>
      <c r="F28" s="222"/>
    </row>
    <row r="29" spans="1:6" x14ac:dyDescent="0.2">
      <c r="A29" s="225"/>
      <c r="B29" s="220"/>
      <c r="C29" s="221">
        <v>0</v>
      </c>
      <c r="D29" s="221">
        <f t="shared" si="0"/>
        <v>0</v>
      </c>
      <c r="E29" s="221">
        <v>0</v>
      </c>
      <c r="F29" s="222"/>
    </row>
    <row r="30" spans="1:6" ht="15" customHeight="1" x14ac:dyDescent="0.2">
      <c r="A30" s="225"/>
      <c r="B30" s="220"/>
      <c r="C30" s="221">
        <v>0</v>
      </c>
      <c r="D30" s="221">
        <f t="shared" si="0"/>
        <v>0</v>
      </c>
      <c r="E30" s="221">
        <v>0</v>
      </c>
      <c r="F30" s="222"/>
    </row>
    <row r="31" spans="1:6" ht="15" customHeight="1" x14ac:dyDescent="0.2">
      <c r="A31" s="225"/>
      <c r="B31" s="220"/>
      <c r="C31" s="221">
        <v>0</v>
      </c>
      <c r="D31" s="221">
        <f t="shared" si="0"/>
        <v>0</v>
      </c>
      <c r="E31" s="221">
        <v>0</v>
      </c>
      <c r="F31" s="222"/>
    </row>
    <row r="32" spans="1:6" ht="15" customHeight="1" x14ac:dyDescent="0.2">
      <c r="A32" s="227" t="s">
        <v>11</v>
      </c>
      <c r="B32" s="228"/>
      <c r="C32" s="229"/>
      <c r="D32" s="229">
        <f>SUM(D6:D31)</f>
        <v>0</v>
      </c>
      <c r="E32" s="229">
        <f>SUM(E6:E31)</f>
        <v>0</v>
      </c>
      <c r="F32" s="230"/>
    </row>
    <row r="33" spans="1:7" ht="13.5" thickBot="1" x14ac:dyDescent="0.25">
      <c r="A33" s="231" t="s">
        <v>258</v>
      </c>
    </row>
    <row r="34" spans="1:7" ht="15" customHeight="1" x14ac:dyDescent="0.2">
      <c r="A34" s="364"/>
      <c r="B34" s="365"/>
      <c r="C34" s="365"/>
      <c r="D34" s="365"/>
      <c r="E34" s="365"/>
      <c r="F34" s="366"/>
    </row>
    <row r="35" spans="1:7" ht="15" customHeight="1" x14ac:dyDescent="0.2">
      <c r="A35" s="367"/>
      <c r="B35" s="368"/>
      <c r="C35" s="368"/>
      <c r="D35" s="368"/>
      <c r="E35" s="368"/>
      <c r="F35" s="369"/>
    </row>
    <row r="36" spans="1:7" ht="15" customHeight="1" x14ac:dyDescent="0.2">
      <c r="A36" s="367"/>
      <c r="B36" s="368"/>
      <c r="C36" s="368"/>
      <c r="D36" s="368"/>
      <c r="E36" s="368"/>
      <c r="F36" s="369"/>
    </row>
    <row r="37" spans="1:7" ht="15" customHeight="1" x14ac:dyDescent="0.2">
      <c r="A37" s="367"/>
      <c r="B37" s="368"/>
      <c r="C37" s="368"/>
      <c r="D37" s="368"/>
      <c r="E37" s="368"/>
      <c r="F37" s="369"/>
    </row>
    <row r="38" spans="1:7" ht="15" customHeight="1" x14ac:dyDescent="0.2">
      <c r="A38" s="367"/>
      <c r="B38" s="368"/>
      <c r="C38" s="368"/>
      <c r="D38" s="368"/>
      <c r="E38" s="368"/>
      <c r="F38" s="369"/>
    </row>
    <row r="39" spans="1:7" ht="15" customHeight="1" x14ac:dyDescent="0.2">
      <c r="A39" s="367"/>
      <c r="B39" s="368"/>
      <c r="C39" s="368"/>
      <c r="D39" s="368"/>
      <c r="E39" s="368"/>
      <c r="F39" s="369"/>
    </row>
    <row r="40" spans="1:7" ht="15" customHeight="1" x14ac:dyDescent="0.2">
      <c r="A40" s="367"/>
      <c r="B40" s="368"/>
      <c r="C40" s="368"/>
      <c r="D40" s="368"/>
      <c r="E40" s="368"/>
      <c r="F40" s="369"/>
    </row>
    <row r="41" spans="1:7" ht="15" customHeight="1" x14ac:dyDescent="0.2">
      <c r="A41" s="367"/>
      <c r="B41" s="368"/>
      <c r="C41" s="368"/>
      <c r="D41" s="368"/>
      <c r="E41" s="368"/>
      <c r="F41" s="369"/>
    </row>
    <row r="42" spans="1:7" ht="15" customHeight="1" thickBot="1" x14ac:dyDescent="0.25">
      <c r="A42" s="370"/>
      <c r="B42" s="371"/>
      <c r="C42" s="371"/>
      <c r="D42" s="371"/>
      <c r="E42" s="371"/>
      <c r="F42" s="372"/>
    </row>
    <row r="43" spans="1:7" ht="13.5" thickBot="1" x14ac:dyDescent="0.25">
      <c r="A43" s="373" t="s">
        <v>259</v>
      </c>
      <c r="B43" s="373"/>
      <c r="C43" s="373"/>
      <c r="D43" s="373"/>
      <c r="E43" s="373"/>
      <c r="F43" s="373"/>
    </row>
    <row r="44" spans="1:7" ht="12.75" customHeight="1" thickBot="1" x14ac:dyDescent="0.25">
      <c r="A44" s="354" t="s">
        <v>260</v>
      </c>
      <c r="B44" s="355"/>
      <c r="C44" s="355"/>
      <c r="D44" s="355"/>
      <c r="E44" s="355"/>
      <c r="F44" s="356"/>
      <c r="G44" s="233"/>
    </row>
    <row r="50" spans="1:7" s="232" customFormat="1" x14ac:dyDescent="0.2">
      <c r="A50" s="234"/>
      <c r="B50" s="231"/>
      <c r="C50" s="235"/>
      <c r="D50" s="235"/>
      <c r="F50" s="213"/>
      <c r="G50" s="213"/>
    </row>
  </sheetData>
  <mergeCells count="6">
    <mergeCell ref="A44:F44"/>
    <mergeCell ref="B1:F1"/>
    <mergeCell ref="A2:F2"/>
    <mergeCell ref="A4:F4"/>
    <mergeCell ref="A34:F42"/>
    <mergeCell ref="A43:F43"/>
  </mergeCells>
  <pageMargins left="0.25" right="0.25" top="0.75" bottom="0.75" header="0.3" footer="0.3"/>
  <pageSetup scale="94" fitToHeight="0" orientation="landscape" r:id="rId1"/>
  <headerFooter>
    <oddHeader>&amp;R&amp;A</oddHeader>
    <oddFooter>&amp;L&amp;"Arial Narrow,Bold"&amp;8Federal Engineering, April 2024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G24"/>
  <sheetViews>
    <sheetView view="pageLayout" zoomScaleNormal="100" workbookViewId="0">
      <selection activeCell="A2" sqref="A2"/>
    </sheetView>
  </sheetViews>
  <sheetFormatPr defaultColWidth="9.140625" defaultRowHeight="16.5" x14ac:dyDescent="0.3"/>
  <cols>
    <col min="1" max="1" width="49.140625" customWidth="1"/>
    <col min="2" max="6" width="15.7109375" customWidth="1"/>
  </cols>
  <sheetData>
    <row r="1" spans="1:7" ht="72.75" customHeight="1" thickBot="1" x14ac:dyDescent="0.35">
      <c r="A1" s="187"/>
      <c r="B1" s="315" t="s">
        <v>292</v>
      </c>
      <c r="C1" s="315"/>
      <c r="D1" s="315"/>
      <c r="E1" s="315"/>
      <c r="F1" s="316"/>
      <c r="G1" s="107"/>
    </row>
    <row r="2" spans="1:7" ht="24" customHeight="1" thickBot="1" x14ac:dyDescent="0.35">
      <c r="A2" s="185"/>
      <c r="B2" s="186" t="s">
        <v>276</v>
      </c>
      <c r="C2" s="169" t="s">
        <v>277</v>
      </c>
      <c r="D2" s="169" t="s">
        <v>278</v>
      </c>
      <c r="E2" s="169" t="s">
        <v>279</v>
      </c>
      <c r="F2" s="170" t="s">
        <v>280</v>
      </c>
    </row>
    <row r="3" spans="1:7" x14ac:dyDescent="0.3">
      <c r="A3" s="167" t="s">
        <v>281</v>
      </c>
      <c r="B3" s="168"/>
      <c r="C3" s="168"/>
      <c r="D3" s="168"/>
      <c r="E3" s="168"/>
      <c r="F3" s="168"/>
    </row>
    <row r="4" spans="1:7" x14ac:dyDescent="0.3">
      <c r="A4" s="109" t="s">
        <v>282</v>
      </c>
      <c r="B4" s="110"/>
      <c r="C4" s="110"/>
      <c r="D4" s="110"/>
      <c r="E4" s="110"/>
      <c r="F4" s="110"/>
    </row>
    <row r="5" spans="1:7" x14ac:dyDescent="0.3">
      <c r="A5" s="109" t="s">
        <v>283</v>
      </c>
      <c r="B5" s="110"/>
      <c r="C5" s="110"/>
      <c r="D5" s="110"/>
      <c r="E5" s="110"/>
      <c r="F5" s="110"/>
    </row>
    <row r="6" spans="1:7" x14ac:dyDescent="0.3">
      <c r="A6" s="109" t="s">
        <v>284</v>
      </c>
      <c r="B6" s="110"/>
      <c r="C6" s="110"/>
      <c r="D6" s="110"/>
      <c r="E6" s="110"/>
      <c r="F6" s="110"/>
    </row>
    <row r="7" spans="1:7" x14ac:dyDescent="0.3">
      <c r="A7" s="109" t="s">
        <v>285</v>
      </c>
      <c r="B7" s="110"/>
      <c r="C7" s="110"/>
      <c r="D7" s="110"/>
      <c r="E7" s="110"/>
      <c r="F7" s="110"/>
    </row>
    <row r="8" spans="1:7" x14ac:dyDescent="0.3">
      <c r="A8" s="109" t="s">
        <v>286</v>
      </c>
      <c r="B8" s="110"/>
      <c r="C8" s="110"/>
      <c r="D8" s="110"/>
      <c r="E8" s="110"/>
      <c r="F8" s="110"/>
    </row>
    <row r="9" spans="1:7" x14ac:dyDescent="0.3">
      <c r="A9" s="109" t="s">
        <v>287</v>
      </c>
      <c r="B9" s="110"/>
      <c r="C9" s="110"/>
      <c r="D9" s="110"/>
      <c r="E9" s="110"/>
      <c r="F9" s="110"/>
    </row>
    <row r="10" spans="1:7" x14ac:dyDescent="0.3">
      <c r="A10" s="109" t="s">
        <v>288</v>
      </c>
      <c r="B10" s="110"/>
      <c r="C10" s="110"/>
      <c r="D10" s="110"/>
      <c r="E10" s="110"/>
      <c r="F10" s="110"/>
    </row>
    <row r="11" spans="1:7" ht="33" x14ac:dyDescent="0.3">
      <c r="A11" s="65" t="s">
        <v>289</v>
      </c>
      <c r="B11" s="110"/>
      <c r="C11" s="110"/>
      <c r="D11" s="110"/>
      <c r="E11" s="110"/>
      <c r="F11" s="110"/>
    </row>
    <row r="12" spans="1:7" x14ac:dyDescent="0.3">
      <c r="A12" s="109" t="s">
        <v>290</v>
      </c>
      <c r="B12" s="110"/>
      <c r="C12" s="110"/>
      <c r="D12" s="110"/>
      <c r="E12" s="110"/>
      <c r="F12" s="110"/>
    </row>
    <row r="13" spans="1:7" x14ac:dyDescent="0.3">
      <c r="A13" s="109"/>
      <c r="B13" s="110"/>
      <c r="C13" s="110"/>
      <c r="D13" s="110"/>
      <c r="E13" s="110"/>
      <c r="F13" s="110"/>
    </row>
    <row r="14" spans="1:7" x14ac:dyDescent="0.3">
      <c r="A14" s="109"/>
      <c r="B14" s="110"/>
      <c r="C14" s="110"/>
      <c r="D14" s="110"/>
      <c r="E14" s="110"/>
      <c r="F14" s="110"/>
    </row>
    <row r="15" spans="1:7" x14ac:dyDescent="0.3">
      <c r="A15" s="109"/>
      <c r="B15" s="110"/>
      <c r="C15" s="110"/>
      <c r="D15" s="110"/>
      <c r="E15" s="110"/>
      <c r="F15" s="110"/>
    </row>
    <row r="16" spans="1:7" ht="49.5" x14ac:dyDescent="0.3">
      <c r="A16" s="250" t="s">
        <v>291</v>
      </c>
      <c r="B16" s="110"/>
      <c r="C16" s="110"/>
      <c r="D16" s="110"/>
      <c r="E16" s="110"/>
      <c r="F16" s="110"/>
    </row>
    <row r="17" spans="1:6" x14ac:dyDescent="0.3">
      <c r="A17" s="109"/>
      <c r="B17" s="110"/>
      <c r="C17" s="110"/>
      <c r="D17" s="110"/>
      <c r="E17" s="110"/>
      <c r="F17" s="110"/>
    </row>
    <row r="18" spans="1:6" x14ac:dyDescent="0.3">
      <c r="A18" s="109"/>
      <c r="B18" s="110"/>
      <c r="C18" s="110"/>
      <c r="D18" s="110"/>
      <c r="E18" s="110"/>
      <c r="F18" s="110"/>
    </row>
    <row r="19" spans="1:6" x14ac:dyDescent="0.3">
      <c r="A19" s="109"/>
      <c r="B19" s="110"/>
      <c r="C19" s="110"/>
      <c r="D19" s="110"/>
      <c r="E19" s="110"/>
      <c r="F19" s="110"/>
    </row>
    <row r="20" spans="1:6" x14ac:dyDescent="0.3">
      <c r="A20" s="109"/>
      <c r="B20" s="110"/>
      <c r="C20" s="110"/>
      <c r="D20" s="110"/>
      <c r="E20" s="110"/>
      <c r="F20" s="110"/>
    </row>
    <row r="21" spans="1:6" x14ac:dyDescent="0.3">
      <c r="A21" s="109"/>
      <c r="B21" s="110"/>
      <c r="C21" s="110"/>
      <c r="D21" s="110"/>
      <c r="E21" s="110"/>
      <c r="F21" s="110"/>
    </row>
    <row r="22" spans="1:6" x14ac:dyDescent="0.3">
      <c r="A22" s="109"/>
      <c r="B22" s="110"/>
      <c r="C22" s="110"/>
      <c r="D22" s="110"/>
      <c r="E22" s="110"/>
      <c r="F22" s="110"/>
    </row>
    <row r="23" spans="1:6" x14ac:dyDescent="0.3">
      <c r="A23" s="109"/>
      <c r="B23" s="110"/>
      <c r="C23" s="110"/>
      <c r="D23" s="110"/>
      <c r="E23" s="110"/>
      <c r="F23" s="110"/>
    </row>
    <row r="24" spans="1:6" x14ac:dyDescent="0.3">
      <c r="A24" s="109"/>
      <c r="B24" s="110"/>
      <c r="C24" s="110"/>
      <c r="D24" s="110"/>
      <c r="E24" s="110"/>
      <c r="F24" s="110"/>
    </row>
  </sheetData>
  <mergeCells count="1">
    <mergeCell ref="B1:F1"/>
  </mergeCells>
  <pageMargins left="0.25" right="0.25" top="0.75" bottom="0.75" header="0.3" footer="0.3"/>
  <pageSetup scale="94" orientation="landscape" r:id="rId1"/>
  <headerFooter>
    <oddHeader>&amp;R&amp;A</oddHeader>
    <oddFooter>&amp;L&amp;"Arial Narrow,Bold"&amp;8Federal Engineering, April 2024 ©</oddFooter>
  </headerFooter>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3"/>
  <sheetViews>
    <sheetView zoomScaleNormal="100" workbookViewId="0">
      <selection activeCell="A2" sqref="A2:H2"/>
    </sheetView>
  </sheetViews>
  <sheetFormatPr defaultColWidth="9.140625" defaultRowHeight="16.5" x14ac:dyDescent="0.3"/>
  <cols>
    <col min="1" max="1" width="55.7109375" style="1" customWidth="1"/>
    <col min="2" max="7" width="11.7109375" style="1" customWidth="1"/>
    <col min="8" max="8" width="30.7109375" style="1" customWidth="1"/>
    <col min="9" max="16384" width="9.140625" style="1"/>
  </cols>
  <sheetData>
    <row r="1" spans="1:8" ht="84" customHeight="1" thickBot="1" x14ac:dyDescent="0.35">
      <c r="A1" s="39"/>
      <c r="B1" s="314" t="s">
        <v>94</v>
      </c>
      <c r="C1" s="315"/>
      <c r="D1" s="315"/>
      <c r="E1" s="315"/>
      <c r="F1" s="315"/>
      <c r="G1" s="315"/>
      <c r="H1" s="316"/>
    </row>
    <row r="2" spans="1:8" ht="17.25" thickBot="1" x14ac:dyDescent="0.35">
      <c r="A2" s="332" t="s">
        <v>261</v>
      </c>
      <c r="B2" s="333"/>
      <c r="C2" s="333"/>
      <c r="D2" s="333"/>
      <c r="E2" s="333"/>
      <c r="F2" s="333"/>
      <c r="G2" s="333"/>
      <c r="H2" s="334"/>
    </row>
    <row r="3" spans="1:8" ht="49.5" x14ac:dyDescent="0.3">
      <c r="A3" s="6" t="s">
        <v>150</v>
      </c>
      <c r="B3" s="32" t="s">
        <v>96</v>
      </c>
      <c r="C3" s="32" t="s">
        <v>50</v>
      </c>
      <c r="D3" s="32" t="s">
        <v>4</v>
      </c>
      <c r="E3" s="32" t="s">
        <v>51</v>
      </c>
      <c r="F3" s="89" t="s">
        <v>52</v>
      </c>
      <c r="G3" s="89" t="s">
        <v>53</v>
      </c>
      <c r="H3" s="8" t="s">
        <v>4</v>
      </c>
    </row>
    <row r="4" spans="1:8" x14ac:dyDescent="0.3">
      <c r="A4" s="11" t="s">
        <v>262</v>
      </c>
      <c r="B4" s="4" t="s">
        <v>202</v>
      </c>
      <c r="C4" s="69"/>
      <c r="D4" s="69"/>
      <c r="E4" s="69"/>
      <c r="F4" s="69"/>
      <c r="G4" s="69"/>
      <c r="H4" s="14"/>
    </row>
    <row r="5" spans="1:8" x14ac:dyDescent="0.3">
      <c r="A5" s="11" t="s">
        <v>205</v>
      </c>
      <c r="B5" s="4" t="s">
        <v>114</v>
      </c>
      <c r="C5" s="69"/>
      <c r="D5" s="69"/>
      <c r="E5" s="69"/>
      <c r="F5" s="69"/>
      <c r="G5" s="69"/>
      <c r="H5" s="14"/>
    </row>
    <row r="6" spans="1:8" x14ac:dyDescent="0.3">
      <c r="A6" s="11" t="s">
        <v>207</v>
      </c>
      <c r="B6" s="5" t="s">
        <v>114</v>
      </c>
      <c r="C6" s="67"/>
      <c r="D6" s="67"/>
      <c r="E6" s="67"/>
      <c r="F6" s="67"/>
      <c r="G6" s="67"/>
      <c r="H6" s="14"/>
    </row>
    <row r="7" spans="1:8" x14ac:dyDescent="0.3">
      <c r="A7" s="11" t="s">
        <v>208</v>
      </c>
      <c r="B7" s="31" t="s">
        <v>114</v>
      </c>
      <c r="C7" s="93"/>
      <c r="D7" s="93"/>
      <c r="E7" s="93"/>
      <c r="F7" s="93"/>
      <c r="G7" s="93"/>
      <c r="H7" s="14"/>
    </row>
    <row r="8" spans="1:8" x14ac:dyDescent="0.3">
      <c r="A8" s="11" t="s">
        <v>209</v>
      </c>
      <c r="B8" s="5" t="s">
        <v>114</v>
      </c>
      <c r="C8" s="67"/>
      <c r="D8" s="67"/>
      <c r="E8" s="67"/>
      <c r="F8" s="67"/>
      <c r="G8" s="67"/>
      <c r="H8" s="14"/>
    </row>
    <row r="9" spans="1:8" x14ac:dyDescent="0.3">
      <c r="A9" s="11" t="s">
        <v>210</v>
      </c>
      <c r="B9" s="31" t="s">
        <v>114</v>
      </c>
      <c r="C9" s="93"/>
      <c r="D9" s="93"/>
      <c r="E9" s="93"/>
      <c r="F9" s="93"/>
      <c r="G9" s="93"/>
      <c r="H9" s="14"/>
    </row>
    <row r="10" spans="1:8" x14ac:dyDescent="0.3">
      <c r="A10" s="11" t="s">
        <v>211</v>
      </c>
      <c r="B10" s="31" t="s">
        <v>114</v>
      </c>
      <c r="C10" s="93"/>
      <c r="D10" s="93"/>
      <c r="E10" s="93"/>
      <c r="F10" s="93"/>
      <c r="G10" s="93"/>
      <c r="H10" s="14"/>
    </row>
    <row r="11" spans="1:8" x14ac:dyDescent="0.3">
      <c r="A11" s="11"/>
      <c r="B11" s="5"/>
      <c r="C11" s="67"/>
      <c r="D11" s="67"/>
      <c r="E11" s="67"/>
      <c r="F11" s="67"/>
      <c r="G11" s="67"/>
      <c r="H11" s="14"/>
    </row>
    <row r="12" spans="1:8" x14ac:dyDescent="0.3">
      <c r="A12" s="24" t="s">
        <v>212</v>
      </c>
      <c r="B12" s="5" t="s">
        <v>114</v>
      </c>
      <c r="C12" s="67"/>
      <c r="D12" s="67"/>
      <c r="E12" s="67"/>
      <c r="F12" s="67"/>
      <c r="G12" s="67"/>
      <c r="H12" s="14"/>
    </row>
    <row r="13" spans="1:8" x14ac:dyDescent="0.3">
      <c r="A13" s="24" t="s">
        <v>213</v>
      </c>
      <c r="B13" s="5" t="s">
        <v>114</v>
      </c>
      <c r="C13" s="67"/>
      <c r="D13" s="67"/>
      <c r="E13" s="67"/>
      <c r="F13" s="67"/>
      <c r="G13" s="67"/>
      <c r="H13" s="14"/>
    </row>
    <row r="14" spans="1:8" x14ac:dyDescent="0.3">
      <c r="A14" s="30"/>
      <c r="B14" s="31"/>
      <c r="C14" s="93"/>
      <c r="D14" s="93"/>
      <c r="E14" s="93"/>
      <c r="F14" s="93"/>
      <c r="G14" s="93"/>
      <c r="H14" s="14"/>
    </row>
    <row r="15" spans="1:8" x14ac:dyDescent="0.3">
      <c r="A15" s="11"/>
      <c r="B15" s="3"/>
      <c r="C15" s="68"/>
      <c r="D15" s="68"/>
      <c r="E15" s="68"/>
      <c r="F15" s="68"/>
      <c r="G15" s="68"/>
      <c r="H15" s="14"/>
    </row>
    <row r="16" spans="1:8" ht="30" customHeight="1" x14ac:dyDescent="0.3">
      <c r="A16" s="11" t="s">
        <v>235</v>
      </c>
      <c r="B16" s="3" t="s">
        <v>114</v>
      </c>
      <c r="C16" s="68"/>
      <c r="D16" s="68"/>
      <c r="E16" s="68"/>
      <c r="F16" s="68"/>
      <c r="G16" s="68"/>
      <c r="H16" s="14"/>
    </row>
    <row r="17" spans="1:8" x14ac:dyDescent="0.3">
      <c r="A17" s="11"/>
      <c r="B17" s="3"/>
      <c r="C17" s="68"/>
      <c r="D17" s="68"/>
      <c r="E17" s="68"/>
      <c r="F17" s="68"/>
      <c r="G17" s="68"/>
      <c r="H17" s="14"/>
    </row>
    <row r="18" spans="1:8" x14ac:dyDescent="0.3">
      <c r="A18" s="11"/>
      <c r="B18" s="4"/>
      <c r="C18" s="69"/>
      <c r="D18" s="69"/>
      <c r="E18" s="69"/>
      <c r="F18" s="69"/>
      <c r="G18" s="69"/>
      <c r="H18" s="14"/>
    </row>
    <row r="19" spans="1:8" x14ac:dyDescent="0.3">
      <c r="A19" s="11"/>
      <c r="B19" s="4"/>
      <c r="C19" s="69"/>
      <c r="D19" s="69"/>
      <c r="E19" s="69"/>
      <c r="F19" s="69"/>
      <c r="G19" s="69"/>
      <c r="H19" s="14"/>
    </row>
    <row r="20" spans="1:8" x14ac:dyDescent="0.3">
      <c r="A20" s="11"/>
      <c r="B20" s="4"/>
      <c r="C20" s="69"/>
      <c r="D20" s="69"/>
      <c r="E20" s="69"/>
      <c r="F20" s="69"/>
      <c r="G20" s="69"/>
      <c r="H20" s="14"/>
    </row>
    <row r="21" spans="1:8" x14ac:dyDescent="0.3">
      <c r="A21" s="11"/>
      <c r="B21" s="4"/>
      <c r="C21" s="69"/>
      <c r="D21" s="69"/>
      <c r="E21" s="69"/>
      <c r="F21" s="69"/>
      <c r="G21" s="69"/>
      <c r="H21" s="14"/>
    </row>
    <row r="22" spans="1:8" ht="29.25" x14ac:dyDescent="0.3">
      <c r="A22" s="11" t="s">
        <v>216</v>
      </c>
      <c r="B22" s="4" t="s">
        <v>114</v>
      </c>
      <c r="C22" s="69"/>
      <c r="D22" s="69"/>
      <c r="E22" s="69"/>
      <c r="F22" s="69"/>
      <c r="G22" s="69"/>
      <c r="H22" s="14"/>
    </row>
    <row r="23" spans="1:8" x14ac:dyDescent="0.3">
      <c r="A23" s="12"/>
      <c r="B23" s="4"/>
      <c r="C23" s="69"/>
      <c r="D23" s="69"/>
      <c r="E23" s="69"/>
      <c r="F23" s="69"/>
      <c r="G23" s="69"/>
      <c r="H23" s="14"/>
    </row>
    <row r="24" spans="1:8" x14ac:dyDescent="0.3">
      <c r="A24" s="11"/>
      <c r="B24" s="4"/>
      <c r="C24" s="69"/>
      <c r="D24" s="69"/>
      <c r="E24" s="69"/>
      <c r="F24" s="69"/>
      <c r="G24" s="69"/>
      <c r="H24" s="14"/>
    </row>
    <row r="25" spans="1:8" x14ac:dyDescent="0.3">
      <c r="A25" s="13"/>
      <c r="B25" s="4"/>
      <c r="C25" s="69"/>
      <c r="D25" s="69"/>
      <c r="E25" s="69"/>
      <c r="F25" s="69"/>
      <c r="G25" s="69"/>
      <c r="H25" s="14"/>
    </row>
    <row r="26" spans="1:8" x14ac:dyDescent="0.3">
      <c r="A26" s="13"/>
      <c r="B26" s="4"/>
      <c r="C26" s="69"/>
      <c r="D26" s="69"/>
      <c r="E26" s="69"/>
      <c r="F26" s="69"/>
      <c r="G26" s="69"/>
      <c r="H26" s="14"/>
    </row>
    <row r="27" spans="1:8" x14ac:dyDescent="0.3">
      <c r="A27" s="15" t="s">
        <v>62</v>
      </c>
      <c r="B27" s="4"/>
      <c r="C27" s="69"/>
      <c r="D27" s="69"/>
      <c r="E27" s="69"/>
      <c r="F27" s="69"/>
      <c r="G27" s="69"/>
      <c r="H27" s="14"/>
    </row>
    <row r="28" spans="1:8" x14ac:dyDescent="0.3">
      <c r="A28" s="13"/>
      <c r="B28" s="4"/>
      <c r="C28" s="69"/>
      <c r="D28" s="69"/>
      <c r="E28" s="69"/>
      <c r="F28" s="69"/>
      <c r="G28" s="69"/>
      <c r="H28" s="14"/>
    </row>
    <row r="29" spans="1:8" x14ac:dyDescent="0.3">
      <c r="A29" s="13"/>
      <c r="B29" s="4"/>
      <c r="C29" s="69"/>
      <c r="D29" s="69"/>
      <c r="E29" s="69"/>
      <c r="F29" s="69"/>
      <c r="G29" s="69"/>
      <c r="H29" s="14"/>
    </row>
    <row r="30" spans="1:8" x14ac:dyDescent="0.3">
      <c r="A30" s="13"/>
      <c r="B30" s="4"/>
      <c r="C30" s="69"/>
      <c r="D30" s="69"/>
      <c r="E30" s="69"/>
      <c r="F30" s="69"/>
      <c r="G30" s="69"/>
      <c r="H30" s="14"/>
    </row>
    <row r="31" spans="1:8" x14ac:dyDescent="0.3">
      <c r="A31" s="13"/>
      <c r="B31" s="4"/>
      <c r="C31" s="69"/>
      <c r="D31" s="69"/>
      <c r="E31" s="69"/>
      <c r="F31" s="69"/>
      <c r="G31" s="69"/>
      <c r="H31" s="14"/>
    </row>
    <row r="32" spans="1:8" x14ac:dyDescent="0.3">
      <c r="A32" s="13"/>
      <c r="B32" s="4"/>
      <c r="C32" s="69"/>
      <c r="D32" s="69"/>
      <c r="E32" s="69"/>
      <c r="F32" s="69"/>
      <c r="G32" s="69"/>
      <c r="H32" s="14"/>
    </row>
    <row r="33" spans="1:8" x14ac:dyDescent="0.3">
      <c r="A33" s="13"/>
      <c r="B33" s="4"/>
      <c r="C33" s="69"/>
      <c r="D33" s="69"/>
      <c r="E33" s="69"/>
      <c r="F33" s="69"/>
      <c r="G33" s="69"/>
      <c r="H33" s="14"/>
    </row>
    <row r="34" spans="1:8" x14ac:dyDescent="0.3">
      <c r="A34" s="13"/>
      <c r="B34" s="4"/>
      <c r="C34" s="69"/>
      <c r="D34" s="69"/>
      <c r="E34" s="69"/>
      <c r="F34" s="69"/>
      <c r="G34" s="69"/>
      <c r="H34" s="14"/>
    </row>
    <row r="35" spans="1:8" x14ac:dyDescent="0.3">
      <c r="A35" s="13"/>
      <c r="B35" s="4"/>
      <c r="C35" s="69"/>
      <c r="D35" s="69"/>
      <c r="E35" s="69"/>
      <c r="F35" s="69"/>
      <c r="G35" s="69"/>
      <c r="H35" s="14"/>
    </row>
    <row r="36" spans="1:8" x14ac:dyDescent="0.3">
      <c r="A36" s="13"/>
      <c r="B36" s="3"/>
      <c r="C36" s="68"/>
      <c r="D36" s="68"/>
      <c r="E36" s="68"/>
      <c r="F36" s="68"/>
      <c r="G36" s="68"/>
      <c r="H36" s="14"/>
    </row>
    <row r="37" spans="1:8" x14ac:dyDescent="0.3">
      <c r="A37" s="13"/>
      <c r="B37" s="3"/>
      <c r="C37" s="68"/>
      <c r="D37" s="68"/>
      <c r="E37" s="68"/>
      <c r="F37" s="68"/>
      <c r="G37" s="68"/>
      <c r="H37" s="14"/>
    </row>
    <row r="38" spans="1:8" x14ac:dyDescent="0.3">
      <c r="A38" s="13"/>
      <c r="B38" s="3"/>
      <c r="C38" s="68"/>
      <c r="D38" s="68"/>
      <c r="E38" s="68"/>
      <c r="F38" s="68"/>
      <c r="G38" s="68"/>
      <c r="H38" s="14"/>
    </row>
    <row r="39" spans="1:8" ht="17.25" thickBot="1" x14ac:dyDescent="0.35">
      <c r="A39" s="16"/>
      <c r="B39" s="17"/>
      <c r="C39" s="90"/>
      <c r="D39" s="90"/>
      <c r="E39" s="90"/>
      <c r="F39" s="90"/>
      <c r="G39" s="90"/>
      <c r="H39" s="18"/>
    </row>
    <row r="40" spans="1:8" ht="17.25" thickBot="1" x14ac:dyDescent="0.35">
      <c r="A40" s="20" t="s">
        <v>63</v>
      </c>
      <c r="B40" s="21"/>
      <c r="C40" s="70"/>
      <c r="D40" s="70"/>
      <c r="E40" s="70"/>
      <c r="F40" s="70"/>
      <c r="G40" s="70"/>
      <c r="H40" s="22"/>
    </row>
    <row r="41" spans="1:8" x14ac:dyDescent="0.3">
      <c r="A41" s="344" t="s">
        <v>64</v>
      </c>
      <c r="B41" s="285"/>
      <c r="C41" s="285"/>
      <c r="D41" s="285"/>
      <c r="E41" s="285"/>
      <c r="F41" s="285"/>
      <c r="G41" s="285"/>
      <c r="H41" s="285"/>
    </row>
    <row r="42" spans="1:8" ht="30" customHeight="1" x14ac:dyDescent="0.3">
      <c r="A42" s="344" t="s">
        <v>217</v>
      </c>
      <c r="B42" s="285"/>
      <c r="C42" s="285"/>
      <c r="D42" s="285"/>
      <c r="E42" s="285"/>
      <c r="F42" s="285"/>
      <c r="G42" s="285"/>
      <c r="H42" s="285"/>
    </row>
    <row r="43" spans="1:8" x14ac:dyDescent="0.3">
      <c r="A43" s="272"/>
      <c r="B43" s="273"/>
      <c r="C43" s="273"/>
      <c r="D43" s="273"/>
      <c r="E43" s="273"/>
      <c r="F43" s="273"/>
      <c r="G43" s="273"/>
      <c r="H43" s="273"/>
    </row>
  </sheetData>
  <mergeCells count="5">
    <mergeCell ref="B1:H1"/>
    <mergeCell ref="A2:H2"/>
    <mergeCell ref="A41:H41"/>
    <mergeCell ref="A42:H42"/>
    <mergeCell ref="A43:H43"/>
  </mergeCells>
  <pageMargins left="0.25" right="0.25" top="0.75" bottom="0.75" header="0.3" footer="0.3"/>
  <pageSetup orientation="landscape" r:id="rId1"/>
  <headerFooter>
    <oddHeader>&amp;R&amp;A</oddHeader>
  </headerFooter>
  <drawing r:id="rId2"/>
  <legacyDrawing r:id="rId3"/>
  <oleObjects>
    <mc:AlternateContent xmlns:mc="http://schemas.openxmlformats.org/markup-compatibility/2006">
      <mc:Choice Requires="x14">
        <oleObject shapeId="15361" r:id="rId4">
          <objectPr defaultSize="0" autoPict="0" r:id="rId5">
            <anchor moveWithCells="1" sizeWithCells="1">
              <from>
                <xdr:col>0</xdr:col>
                <xdr:colOff>19050</xdr:colOff>
                <xdr:row>0</xdr:row>
                <xdr:rowOff>9525</xdr:rowOff>
              </from>
              <to>
                <xdr:col>0</xdr:col>
                <xdr:colOff>1981200</xdr:colOff>
                <xdr:row>0</xdr:row>
                <xdr:rowOff>742950</xdr:rowOff>
              </to>
            </anchor>
          </objectPr>
        </oleObject>
      </mc:Choice>
      <mc:Fallback>
        <oleObject shapeId="15361" r:id="rId4"/>
      </mc:Fallback>
    </mc:AlternateContent>
  </oleObjec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dimension ref="A1:C42"/>
  <sheetViews>
    <sheetView view="pageLayout" zoomScaleNormal="100" workbookViewId="0">
      <selection activeCell="B1" sqref="B1:G1"/>
    </sheetView>
  </sheetViews>
  <sheetFormatPr defaultColWidth="9.140625" defaultRowHeight="16.5" x14ac:dyDescent="0.3"/>
  <cols>
    <col min="1" max="1" width="60.7109375" style="1" customWidth="1"/>
    <col min="2" max="2" width="10.7109375" style="1" customWidth="1"/>
    <col min="3" max="3" width="15.7109375" style="1" customWidth="1"/>
    <col min="4" max="16384" width="9.140625" style="1"/>
  </cols>
  <sheetData>
    <row r="1" spans="1:3" ht="84" customHeight="1" thickBot="1" x14ac:dyDescent="0.35">
      <c r="A1" s="39"/>
      <c r="B1" s="342" t="s">
        <v>94</v>
      </c>
      <c r="C1" s="343"/>
    </row>
    <row r="2" spans="1:3" ht="17.25" thickBot="1" x14ac:dyDescent="0.35">
      <c r="A2" s="332" t="s">
        <v>263</v>
      </c>
      <c r="B2" s="333"/>
      <c r="C2" s="334"/>
    </row>
    <row r="3" spans="1:3" x14ac:dyDescent="0.3">
      <c r="A3" s="6" t="s">
        <v>150</v>
      </c>
      <c r="B3" s="7" t="s">
        <v>156</v>
      </c>
      <c r="C3" s="8" t="s">
        <v>4</v>
      </c>
    </row>
    <row r="4" spans="1:3" x14ac:dyDescent="0.3">
      <c r="A4" s="11" t="s">
        <v>264</v>
      </c>
      <c r="B4" s="4" t="s">
        <v>202</v>
      </c>
      <c r="C4" s="14"/>
    </row>
    <row r="5" spans="1:3" x14ac:dyDescent="0.3">
      <c r="A5" s="11" t="s">
        <v>205</v>
      </c>
      <c r="B5" s="4" t="s">
        <v>114</v>
      </c>
      <c r="C5" s="14"/>
    </row>
    <row r="6" spans="1:3" x14ac:dyDescent="0.3">
      <c r="A6" s="11" t="s">
        <v>265</v>
      </c>
      <c r="B6" s="5" t="s">
        <v>114</v>
      </c>
      <c r="C6" s="14"/>
    </row>
    <row r="7" spans="1:3" x14ac:dyDescent="0.3">
      <c r="A7" s="11" t="s">
        <v>209</v>
      </c>
      <c r="B7" s="5" t="s">
        <v>114</v>
      </c>
      <c r="C7" s="14"/>
    </row>
    <row r="8" spans="1:3" x14ac:dyDescent="0.3">
      <c r="A8" s="11"/>
      <c r="B8" s="5"/>
      <c r="C8" s="14"/>
    </row>
    <row r="9" spans="1:3" x14ac:dyDescent="0.3">
      <c r="A9" s="11"/>
      <c r="B9" s="5"/>
      <c r="C9" s="14"/>
    </row>
    <row r="10" spans="1:3" x14ac:dyDescent="0.3">
      <c r="A10" s="11"/>
      <c r="B10" s="5"/>
      <c r="C10" s="14"/>
    </row>
    <row r="11" spans="1:3" x14ac:dyDescent="0.3">
      <c r="A11" s="24" t="s">
        <v>212</v>
      </c>
      <c r="B11" s="5" t="s">
        <v>114</v>
      </c>
      <c r="C11" s="14"/>
    </row>
    <row r="12" spans="1:3" x14ac:dyDescent="0.3">
      <c r="A12" s="24" t="s">
        <v>213</v>
      </c>
      <c r="B12" s="5" t="s">
        <v>114</v>
      </c>
      <c r="C12" s="14"/>
    </row>
    <row r="13" spans="1:3" x14ac:dyDescent="0.3">
      <c r="A13" s="30"/>
      <c r="B13" s="31"/>
      <c r="C13" s="14"/>
    </row>
    <row r="14" spans="1:3" x14ac:dyDescent="0.3">
      <c r="A14" s="11"/>
      <c r="B14" s="3"/>
      <c r="C14" s="14"/>
    </row>
    <row r="15" spans="1:3" x14ac:dyDescent="0.3">
      <c r="A15" s="11" t="s">
        <v>266</v>
      </c>
      <c r="B15" s="3" t="s">
        <v>114</v>
      </c>
      <c r="C15" s="14"/>
    </row>
    <row r="16" spans="1:3" x14ac:dyDescent="0.3">
      <c r="A16" s="11"/>
      <c r="B16" s="3"/>
      <c r="C16" s="14"/>
    </row>
    <row r="17" spans="1:3" x14ac:dyDescent="0.3">
      <c r="A17" s="23"/>
      <c r="B17" s="5"/>
      <c r="C17" s="14"/>
    </row>
    <row r="18" spans="1:3" x14ac:dyDescent="0.3">
      <c r="A18" s="11"/>
      <c r="B18" s="3"/>
      <c r="C18" s="14"/>
    </row>
    <row r="19" spans="1:3" x14ac:dyDescent="0.3">
      <c r="A19" s="11"/>
      <c r="B19" s="4"/>
      <c r="C19" s="14"/>
    </row>
    <row r="20" spans="1:3" x14ac:dyDescent="0.3">
      <c r="A20" s="11"/>
      <c r="B20" s="4"/>
      <c r="C20" s="14"/>
    </row>
    <row r="21" spans="1:3" x14ac:dyDescent="0.3">
      <c r="A21" s="11"/>
      <c r="B21" s="4"/>
      <c r="C21" s="14"/>
    </row>
    <row r="22" spans="1:3" x14ac:dyDescent="0.3">
      <c r="A22" s="11"/>
      <c r="B22" s="4"/>
      <c r="C22" s="14"/>
    </row>
    <row r="23" spans="1:3" x14ac:dyDescent="0.3">
      <c r="A23" s="11"/>
      <c r="B23" s="4"/>
      <c r="C23" s="14"/>
    </row>
    <row r="24" spans="1:3" x14ac:dyDescent="0.3">
      <c r="A24" s="11"/>
      <c r="B24" s="4"/>
      <c r="C24" s="14"/>
    </row>
    <row r="25" spans="1:3" x14ac:dyDescent="0.3">
      <c r="A25" s="11" t="s">
        <v>267</v>
      </c>
      <c r="B25" s="4" t="s">
        <v>114</v>
      </c>
      <c r="C25" s="14"/>
    </row>
    <row r="26" spans="1:3" x14ac:dyDescent="0.3">
      <c r="A26" s="12"/>
      <c r="B26" s="4"/>
      <c r="C26" s="14"/>
    </row>
    <row r="27" spans="1:3" x14ac:dyDescent="0.3">
      <c r="A27" s="11"/>
      <c r="B27" s="4"/>
      <c r="C27" s="14"/>
    </row>
    <row r="28" spans="1:3" x14ac:dyDescent="0.3">
      <c r="A28" s="13"/>
      <c r="B28" s="4"/>
      <c r="C28" s="14"/>
    </row>
    <row r="29" spans="1:3" x14ac:dyDescent="0.3">
      <c r="A29" s="13"/>
      <c r="B29" s="4"/>
      <c r="C29" s="14"/>
    </row>
    <row r="30" spans="1:3" x14ac:dyDescent="0.3">
      <c r="A30" s="15" t="s">
        <v>62</v>
      </c>
      <c r="B30" s="4"/>
      <c r="C30" s="14"/>
    </row>
    <row r="31" spans="1:3" x14ac:dyDescent="0.3">
      <c r="A31" s="13"/>
      <c r="B31" s="4"/>
      <c r="C31" s="14"/>
    </row>
    <row r="32" spans="1:3" x14ac:dyDescent="0.3">
      <c r="A32" s="13"/>
      <c r="B32" s="4"/>
      <c r="C32" s="14"/>
    </row>
    <row r="33" spans="1:3" x14ac:dyDescent="0.3">
      <c r="A33" s="13"/>
      <c r="B33" s="4"/>
      <c r="C33" s="14"/>
    </row>
    <row r="34" spans="1:3" x14ac:dyDescent="0.3">
      <c r="A34" s="13"/>
      <c r="B34" s="4"/>
      <c r="C34" s="14"/>
    </row>
    <row r="35" spans="1:3" x14ac:dyDescent="0.3">
      <c r="A35" s="13"/>
      <c r="B35" s="3"/>
      <c r="C35" s="14"/>
    </row>
    <row r="36" spans="1:3" x14ac:dyDescent="0.3">
      <c r="A36" s="13"/>
      <c r="B36" s="3"/>
      <c r="C36" s="14"/>
    </row>
    <row r="37" spans="1:3" x14ac:dyDescent="0.3">
      <c r="A37" s="13"/>
      <c r="B37" s="3"/>
      <c r="C37" s="14"/>
    </row>
    <row r="38" spans="1:3" ht="17.25" thickBot="1" x14ac:dyDescent="0.35">
      <c r="A38" s="16"/>
      <c r="B38" s="17"/>
      <c r="C38" s="18"/>
    </row>
    <row r="39" spans="1:3" ht="17.25" thickBot="1" x14ac:dyDescent="0.35">
      <c r="A39" s="20" t="s">
        <v>63</v>
      </c>
      <c r="B39" s="21"/>
      <c r="C39" s="22"/>
    </row>
    <row r="40" spans="1:3" x14ac:dyDescent="0.3">
      <c r="A40" s="344" t="s">
        <v>64</v>
      </c>
      <c r="B40" s="285"/>
      <c r="C40" s="285"/>
    </row>
    <row r="41" spans="1:3" ht="30" customHeight="1" x14ac:dyDescent="0.3">
      <c r="A41" s="344" t="s">
        <v>217</v>
      </c>
      <c r="B41" s="285"/>
      <c r="C41" s="285"/>
    </row>
    <row r="42" spans="1:3" x14ac:dyDescent="0.3">
      <c r="A42" s="272"/>
      <c r="B42" s="273"/>
      <c r="C42" s="273"/>
    </row>
  </sheetData>
  <mergeCells count="5">
    <mergeCell ref="A2:C2"/>
    <mergeCell ref="A40:C40"/>
    <mergeCell ref="A41:C41"/>
    <mergeCell ref="A42:C42"/>
    <mergeCell ref="B1:C1"/>
  </mergeCells>
  <pageMargins left="0.25" right="0.25" top="0.75" bottom="0.75" header="0.3" footer="0.3"/>
  <pageSetup orientation="landscape" r:id="rId1"/>
  <headerFooter>
    <oddHeader>&amp;R&amp;A</oddHeader>
  </headerFooter>
  <drawing r:id="rId2"/>
  <legacyDrawing r:id="rId3"/>
  <oleObjects>
    <mc:AlternateContent xmlns:mc="http://schemas.openxmlformats.org/markup-compatibility/2006">
      <mc:Choice Requires="x14">
        <oleObject shapeId="24577" r:id="rId4">
          <objectPr defaultSize="0" autoPict="0" r:id="rId5">
            <anchor moveWithCells="1" sizeWithCells="1">
              <from>
                <xdr:col>0</xdr:col>
                <xdr:colOff>19050</xdr:colOff>
                <xdr:row>0</xdr:row>
                <xdr:rowOff>9525</xdr:rowOff>
              </from>
              <to>
                <xdr:col>0</xdr:col>
                <xdr:colOff>1981200</xdr:colOff>
                <xdr:row>0</xdr:row>
                <xdr:rowOff>742950</xdr:rowOff>
              </to>
            </anchor>
          </objectPr>
        </oleObject>
      </mc:Choice>
      <mc:Fallback>
        <oleObject shapeId="24577" r:id="rId4"/>
      </mc:Fallback>
    </mc:AlternateContent>
  </oleObjec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A1:C34"/>
  <sheetViews>
    <sheetView view="pageLayout" zoomScaleNormal="100" workbookViewId="0">
      <selection activeCell="B1" sqref="B1:G1"/>
    </sheetView>
  </sheetViews>
  <sheetFormatPr defaultColWidth="9.140625" defaultRowHeight="16.5" x14ac:dyDescent="0.3"/>
  <cols>
    <col min="1" max="1" width="60.7109375" style="1" customWidth="1"/>
    <col min="2" max="2" width="10.7109375" style="1" customWidth="1"/>
    <col min="3" max="3" width="15.7109375" style="1" customWidth="1"/>
    <col min="4" max="16384" width="9.140625" style="1"/>
  </cols>
  <sheetData>
    <row r="1" spans="1:3" ht="84" customHeight="1" thickBot="1" x14ac:dyDescent="0.35">
      <c r="A1" s="39"/>
      <c r="B1" s="342" t="s">
        <v>94</v>
      </c>
      <c r="C1" s="343"/>
    </row>
    <row r="2" spans="1:3" ht="17.25" thickBot="1" x14ac:dyDescent="0.35">
      <c r="A2" s="332" t="s">
        <v>268</v>
      </c>
      <c r="B2" s="333"/>
      <c r="C2" s="334"/>
    </row>
    <row r="3" spans="1:3" x14ac:dyDescent="0.3">
      <c r="A3" s="6" t="s">
        <v>150</v>
      </c>
      <c r="B3" s="7" t="s">
        <v>156</v>
      </c>
      <c r="C3" s="8" t="s">
        <v>4</v>
      </c>
    </row>
    <row r="4" spans="1:3" x14ac:dyDescent="0.3">
      <c r="A4" s="11" t="s">
        <v>219</v>
      </c>
      <c r="B4" s="4" t="s">
        <v>114</v>
      </c>
      <c r="C4" s="14"/>
    </row>
    <row r="5" spans="1:3" x14ac:dyDescent="0.3">
      <c r="A5" s="11" t="s">
        <v>15</v>
      </c>
      <c r="B5" s="4" t="s">
        <v>114</v>
      </c>
      <c r="C5" s="14"/>
    </row>
    <row r="6" spans="1:3" x14ac:dyDescent="0.3">
      <c r="A6" s="11" t="s">
        <v>17</v>
      </c>
      <c r="B6" s="4" t="s">
        <v>114</v>
      </c>
      <c r="C6" s="14"/>
    </row>
    <row r="7" spans="1:3" x14ac:dyDescent="0.3">
      <c r="A7" s="11" t="s">
        <v>19</v>
      </c>
      <c r="B7" s="4" t="s">
        <v>114</v>
      </c>
      <c r="C7" s="14"/>
    </row>
    <row r="8" spans="1:3" x14ac:dyDescent="0.3">
      <c r="A8" s="11" t="s">
        <v>21</v>
      </c>
      <c r="B8" s="5" t="s">
        <v>114</v>
      </c>
      <c r="C8" s="14"/>
    </row>
    <row r="9" spans="1:3" x14ac:dyDescent="0.3">
      <c r="A9" s="24"/>
      <c r="B9" s="5"/>
      <c r="C9" s="14"/>
    </row>
    <row r="10" spans="1:3" x14ac:dyDescent="0.3">
      <c r="A10" s="11"/>
      <c r="B10" s="3"/>
      <c r="C10" s="14"/>
    </row>
    <row r="11" spans="1:3" x14ac:dyDescent="0.3">
      <c r="A11" s="11"/>
      <c r="B11" s="4"/>
      <c r="C11" s="14"/>
    </row>
    <row r="12" spans="1:3" x14ac:dyDescent="0.3">
      <c r="A12" s="11"/>
      <c r="B12" s="4"/>
      <c r="C12" s="14"/>
    </row>
    <row r="13" spans="1:3" x14ac:dyDescent="0.3">
      <c r="A13" s="11"/>
      <c r="B13" s="4"/>
      <c r="C13" s="14"/>
    </row>
    <row r="14" spans="1:3" x14ac:dyDescent="0.3">
      <c r="A14" s="12"/>
      <c r="B14" s="4"/>
      <c r="C14" s="14"/>
    </row>
    <row r="15" spans="1:3" x14ac:dyDescent="0.3">
      <c r="A15" s="11"/>
      <c r="B15" s="4"/>
      <c r="C15" s="14"/>
    </row>
    <row r="16" spans="1:3" x14ac:dyDescent="0.3">
      <c r="A16" s="13"/>
      <c r="B16" s="4"/>
      <c r="C16" s="14"/>
    </row>
    <row r="17" spans="1:3" x14ac:dyDescent="0.3">
      <c r="A17" s="13"/>
      <c r="B17" s="4"/>
      <c r="C17" s="14"/>
    </row>
    <row r="18" spans="1:3" x14ac:dyDescent="0.3">
      <c r="A18" s="15" t="s">
        <v>220</v>
      </c>
      <c r="B18" s="4"/>
      <c r="C18" s="14"/>
    </row>
    <row r="19" spans="1:3" x14ac:dyDescent="0.3">
      <c r="A19" s="13"/>
      <c r="B19" s="4"/>
      <c r="C19" s="14"/>
    </row>
    <row r="20" spans="1:3" x14ac:dyDescent="0.3">
      <c r="A20" s="13"/>
      <c r="B20" s="4"/>
      <c r="C20" s="14"/>
    </row>
    <row r="21" spans="1:3" x14ac:dyDescent="0.3">
      <c r="A21" s="13"/>
      <c r="B21" s="4"/>
      <c r="C21" s="14"/>
    </row>
    <row r="22" spans="1:3" x14ac:dyDescent="0.3">
      <c r="A22" s="13"/>
      <c r="B22" s="4"/>
      <c r="C22" s="14"/>
    </row>
    <row r="23" spans="1:3" x14ac:dyDescent="0.3">
      <c r="A23" s="13"/>
      <c r="B23" s="4"/>
      <c r="C23" s="14"/>
    </row>
    <row r="24" spans="1:3" x14ac:dyDescent="0.3">
      <c r="A24" s="13"/>
      <c r="B24" s="4"/>
      <c r="C24" s="14"/>
    </row>
    <row r="25" spans="1:3" x14ac:dyDescent="0.3">
      <c r="A25" s="13"/>
      <c r="B25" s="4"/>
      <c r="C25" s="14"/>
    </row>
    <row r="26" spans="1:3" x14ac:dyDescent="0.3">
      <c r="A26" s="13"/>
      <c r="B26" s="4"/>
      <c r="C26" s="14"/>
    </row>
    <row r="27" spans="1:3" x14ac:dyDescent="0.3">
      <c r="A27" s="13"/>
      <c r="B27" s="4"/>
      <c r="C27" s="14"/>
    </row>
    <row r="28" spans="1:3" x14ac:dyDescent="0.3">
      <c r="A28" s="13"/>
      <c r="B28" s="3"/>
      <c r="C28" s="14"/>
    </row>
    <row r="29" spans="1:3" x14ac:dyDescent="0.3">
      <c r="A29" s="13"/>
      <c r="B29" s="3"/>
      <c r="C29" s="14"/>
    </row>
    <row r="30" spans="1:3" x14ac:dyDescent="0.3">
      <c r="A30" s="13"/>
      <c r="B30" s="3"/>
      <c r="C30" s="14"/>
    </row>
    <row r="31" spans="1:3" ht="17.25" thickBot="1" x14ac:dyDescent="0.35">
      <c r="A31" s="16"/>
      <c r="B31" s="17"/>
      <c r="C31" s="18"/>
    </row>
    <row r="32" spans="1:3" ht="17.25" thickBot="1" x14ac:dyDescent="0.35">
      <c r="A32" s="20" t="s">
        <v>63</v>
      </c>
      <c r="B32" s="21"/>
      <c r="C32" s="22"/>
    </row>
    <row r="34" spans="1:3" x14ac:dyDescent="0.3">
      <c r="A34" s="272"/>
      <c r="B34" s="273"/>
      <c r="C34" s="273"/>
    </row>
  </sheetData>
  <mergeCells count="3">
    <mergeCell ref="A2:C2"/>
    <mergeCell ref="A34:C34"/>
    <mergeCell ref="B1:C1"/>
  </mergeCells>
  <pageMargins left="0.25" right="0.25" top="0.75" bottom="0.75" header="0.3" footer="0.3"/>
  <pageSetup orientation="landscape" r:id="rId1"/>
  <headerFooter>
    <oddHeader>&amp;R&amp;A</oddHeader>
  </headerFooter>
  <drawing r:id="rId2"/>
  <legacyDrawing r:id="rId3"/>
  <oleObjects>
    <mc:AlternateContent xmlns:mc="http://schemas.openxmlformats.org/markup-compatibility/2006">
      <mc:Choice Requires="x14">
        <oleObject shapeId="9218" r:id="rId4">
          <objectPr defaultSize="0" autoPict="0" r:id="rId5">
            <anchor moveWithCells="1" sizeWithCells="1">
              <from>
                <xdr:col>0</xdr:col>
                <xdr:colOff>19050</xdr:colOff>
                <xdr:row>0</xdr:row>
                <xdr:rowOff>9525</xdr:rowOff>
              </from>
              <to>
                <xdr:col>0</xdr:col>
                <xdr:colOff>1981200</xdr:colOff>
                <xdr:row>0</xdr:row>
                <xdr:rowOff>742950</xdr:rowOff>
              </to>
            </anchor>
          </objectPr>
        </oleObject>
      </mc:Choice>
      <mc:Fallback>
        <oleObject shapeId="9218" r:id="rId4"/>
      </mc:Fallback>
    </mc:AlternateContent>
  </oleObjec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dimension ref="A1:C34"/>
  <sheetViews>
    <sheetView view="pageLayout" zoomScaleNormal="100" workbookViewId="0">
      <selection activeCell="B1" sqref="B1:G1"/>
    </sheetView>
  </sheetViews>
  <sheetFormatPr defaultColWidth="9.140625" defaultRowHeight="16.5" x14ac:dyDescent="0.3"/>
  <cols>
    <col min="1" max="1" width="60.7109375" style="1" customWidth="1"/>
    <col min="2" max="2" width="10.7109375" style="1" customWidth="1"/>
    <col min="3" max="3" width="15.7109375" style="1" customWidth="1"/>
    <col min="4" max="16384" width="9.140625" style="1"/>
  </cols>
  <sheetData>
    <row r="1" spans="1:3" ht="84" customHeight="1" thickBot="1" x14ac:dyDescent="0.35">
      <c r="A1" s="39"/>
      <c r="B1" s="342" t="s">
        <v>94</v>
      </c>
      <c r="C1" s="343"/>
    </row>
    <row r="2" spans="1:3" ht="17.25" thickBot="1" x14ac:dyDescent="0.35">
      <c r="A2" s="332" t="s">
        <v>269</v>
      </c>
      <c r="B2" s="333"/>
      <c r="C2" s="334"/>
    </row>
    <row r="3" spans="1:3" x14ac:dyDescent="0.3">
      <c r="A3" s="6" t="s">
        <v>150</v>
      </c>
      <c r="B3" s="7" t="s">
        <v>156</v>
      </c>
      <c r="C3" s="8" t="s">
        <v>4</v>
      </c>
    </row>
    <row r="4" spans="1:3" x14ac:dyDescent="0.3">
      <c r="A4" s="11" t="s">
        <v>219</v>
      </c>
      <c r="B4" s="4" t="s">
        <v>114</v>
      </c>
      <c r="C4" s="14"/>
    </row>
    <row r="5" spans="1:3" x14ac:dyDescent="0.3">
      <c r="A5" s="11" t="s">
        <v>15</v>
      </c>
      <c r="B5" s="4" t="s">
        <v>114</v>
      </c>
      <c r="C5" s="14"/>
    </row>
    <row r="6" spans="1:3" x14ac:dyDescent="0.3">
      <c r="A6" s="11" t="s">
        <v>17</v>
      </c>
      <c r="B6" s="4" t="s">
        <v>114</v>
      </c>
      <c r="C6" s="14"/>
    </row>
    <row r="7" spans="1:3" x14ac:dyDescent="0.3">
      <c r="A7" s="11" t="s">
        <v>19</v>
      </c>
      <c r="B7" s="4" t="s">
        <v>114</v>
      </c>
      <c r="C7" s="14"/>
    </row>
    <row r="8" spans="1:3" x14ac:dyDescent="0.3">
      <c r="A8" s="11" t="s">
        <v>21</v>
      </c>
      <c r="B8" s="5" t="s">
        <v>114</v>
      </c>
      <c r="C8" s="14"/>
    </row>
    <row r="9" spans="1:3" x14ac:dyDescent="0.3">
      <c r="A9" s="24"/>
      <c r="B9" s="5"/>
      <c r="C9" s="14"/>
    </row>
    <row r="10" spans="1:3" x14ac:dyDescent="0.3">
      <c r="A10" s="11"/>
      <c r="B10" s="3"/>
      <c r="C10" s="14"/>
    </row>
    <row r="11" spans="1:3" x14ac:dyDescent="0.3">
      <c r="A11" s="11"/>
      <c r="B11" s="4"/>
      <c r="C11" s="14"/>
    </row>
    <row r="12" spans="1:3" x14ac:dyDescent="0.3">
      <c r="A12" s="11"/>
      <c r="B12" s="4"/>
      <c r="C12" s="14"/>
    </row>
    <row r="13" spans="1:3" x14ac:dyDescent="0.3">
      <c r="A13" s="11"/>
      <c r="B13" s="4"/>
      <c r="C13" s="14"/>
    </row>
    <row r="14" spans="1:3" x14ac:dyDescent="0.3">
      <c r="A14" s="12"/>
      <c r="B14" s="4"/>
      <c r="C14" s="14"/>
    </row>
    <row r="15" spans="1:3" x14ac:dyDescent="0.3">
      <c r="A15" s="11"/>
      <c r="B15" s="4"/>
      <c r="C15" s="14"/>
    </row>
    <row r="16" spans="1:3" x14ac:dyDescent="0.3">
      <c r="A16" s="13"/>
      <c r="B16" s="4"/>
      <c r="C16" s="14"/>
    </row>
    <row r="17" spans="1:3" x14ac:dyDescent="0.3">
      <c r="A17" s="13"/>
      <c r="B17" s="4"/>
      <c r="C17" s="14"/>
    </row>
    <row r="18" spans="1:3" x14ac:dyDescent="0.3">
      <c r="A18" s="15" t="s">
        <v>220</v>
      </c>
      <c r="B18" s="4"/>
      <c r="C18" s="14"/>
    </row>
    <row r="19" spans="1:3" x14ac:dyDescent="0.3">
      <c r="A19" s="13"/>
      <c r="B19" s="4"/>
      <c r="C19" s="14"/>
    </row>
    <row r="20" spans="1:3" x14ac:dyDescent="0.3">
      <c r="A20" s="13"/>
      <c r="B20" s="4"/>
      <c r="C20" s="14"/>
    </row>
    <row r="21" spans="1:3" x14ac:dyDescent="0.3">
      <c r="A21" s="13"/>
      <c r="B21" s="4"/>
      <c r="C21" s="14"/>
    </row>
    <row r="22" spans="1:3" x14ac:dyDescent="0.3">
      <c r="A22" s="13"/>
      <c r="B22" s="4"/>
      <c r="C22" s="14"/>
    </row>
    <row r="23" spans="1:3" x14ac:dyDescent="0.3">
      <c r="A23" s="13"/>
      <c r="B23" s="4"/>
      <c r="C23" s="14"/>
    </row>
    <row r="24" spans="1:3" x14ac:dyDescent="0.3">
      <c r="A24" s="13"/>
      <c r="B24" s="4"/>
      <c r="C24" s="14"/>
    </row>
    <row r="25" spans="1:3" x14ac:dyDescent="0.3">
      <c r="A25" s="13"/>
      <c r="B25" s="4"/>
      <c r="C25" s="14"/>
    </row>
    <row r="26" spans="1:3" x14ac:dyDescent="0.3">
      <c r="A26" s="13"/>
      <c r="B26" s="4"/>
      <c r="C26" s="14"/>
    </row>
    <row r="27" spans="1:3" x14ac:dyDescent="0.3">
      <c r="A27" s="13"/>
      <c r="B27" s="4"/>
      <c r="C27" s="14"/>
    </row>
    <row r="28" spans="1:3" x14ac:dyDescent="0.3">
      <c r="A28" s="13"/>
      <c r="B28" s="3"/>
      <c r="C28" s="14"/>
    </row>
    <row r="29" spans="1:3" x14ac:dyDescent="0.3">
      <c r="A29" s="13"/>
      <c r="B29" s="3"/>
      <c r="C29" s="14"/>
    </row>
    <row r="30" spans="1:3" x14ac:dyDescent="0.3">
      <c r="A30" s="13"/>
      <c r="B30" s="3"/>
      <c r="C30" s="14"/>
    </row>
    <row r="31" spans="1:3" ht="17.25" thickBot="1" x14ac:dyDescent="0.35">
      <c r="A31" s="16"/>
      <c r="B31" s="17"/>
      <c r="C31" s="18"/>
    </row>
    <row r="32" spans="1:3" ht="17.25" thickBot="1" x14ac:dyDescent="0.35">
      <c r="A32" s="20" t="s">
        <v>63</v>
      </c>
      <c r="B32" s="21"/>
      <c r="C32" s="22"/>
    </row>
    <row r="34" spans="1:3" x14ac:dyDescent="0.3">
      <c r="A34" s="272"/>
      <c r="B34" s="273"/>
      <c r="C34" s="273"/>
    </row>
  </sheetData>
  <mergeCells count="3">
    <mergeCell ref="A2:C2"/>
    <mergeCell ref="A34:C34"/>
    <mergeCell ref="B1:C1"/>
  </mergeCells>
  <pageMargins left="0.25" right="0.25" top="0.75" bottom="0.75" header="0.3" footer="0.3"/>
  <pageSetup orientation="landscape" r:id="rId1"/>
  <headerFooter>
    <oddHeader>&amp;R&amp;A</oddHeader>
  </headerFooter>
  <drawing r:id="rId2"/>
  <legacyDrawing r:id="rId3"/>
  <oleObjects>
    <mc:AlternateContent xmlns:mc="http://schemas.openxmlformats.org/markup-compatibility/2006">
      <mc:Choice Requires="x14">
        <oleObject shapeId="10241" r:id="rId4">
          <objectPr defaultSize="0" autoPict="0" r:id="rId5">
            <anchor moveWithCells="1" sizeWithCells="1">
              <from>
                <xdr:col>0</xdr:col>
                <xdr:colOff>19050</xdr:colOff>
                <xdr:row>0</xdr:row>
                <xdr:rowOff>9525</xdr:rowOff>
              </from>
              <to>
                <xdr:col>0</xdr:col>
                <xdr:colOff>1981200</xdr:colOff>
                <xdr:row>0</xdr:row>
                <xdr:rowOff>742950</xdr:rowOff>
              </to>
            </anchor>
          </objectPr>
        </oleObject>
      </mc:Choice>
      <mc:Fallback>
        <oleObject shapeId="10241" r:id="rId4"/>
      </mc:Fallback>
    </mc:AlternateContent>
  </oleObjec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3"/>
    <pageSetUpPr fitToPage="1"/>
  </sheetPr>
  <dimension ref="A1:K37"/>
  <sheetViews>
    <sheetView zoomScaleNormal="100" workbookViewId="0"/>
  </sheetViews>
  <sheetFormatPr defaultColWidth="9.140625" defaultRowHeight="16.5" x14ac:dyDescent="0.3"/>
  <cols>
    <col min="1" max="1" width="55.7109375" style="1" customWidth="1"/>
    <col min="2" max="3" width="14.7109375" style="123" customWidth="1"/>
    <col min="4" max="6" width="14.7109375" style="1" customWidth="1"/>
    <col min="7" max="7" width="30.7109375" style="1" customWidth="1"/>
    <col min="8" max="16384" width="9.140625" style="1"/>
  </cols>
  <sheetData>
    <row r="1" spans="1:11" ht="72" customHeight="1" thickBot="1" x14ac:dyDescent="0.35">
      <c r="A1" s="251"/>
      <c r="B1" s="274" t="s">
        <v>292</v>
      </c>
      <c r="C1" s="275"/>
      <c r="D1" s="275"/>
      <c r="E1" s="275"/>
      <c r="F1" s="275"/>
      <c r="G1" s="276"/>
      <c r="H1" s="37"/>
      <c r="I1" s="37"/>
      <c r="J1" s="37"/>
      <c r="K1" s="37"/>
    </row>
    <row r="2" spans="1:11" ht="17.25" thickBot="1" x14ac:dyDescent="0.35">
      <c r="A2" s="277" t="s">
        <v>45</v>
      </c>
      <c r="B2" s="278"/>
      <c r="C2" s="278"/>
      <c r="D2" s="278"/>
      <c r="E2" s="278"/>
      <c r="F2" s="278"/>
      <c r="G2" s="279"/>
    </row>
    <row r="3" spans="1:11" ht="39.950000000000003" customHeight="1" thickBot="1" x14ac:dyDescent="0.35">
      <c r="A3" s="294" t="s">
        <v>46</v>
      </c>
      <c r="B3" s="295"/>
      <c r="C3" s="295"/>
      <c r="D3" s="295"/>
      <c r="E3" s="295"/>
      <c r="F3" s="295"/>
      <c r="G3" s="296"/>
    </row>
    <row r="4" spans="1:11" ht="33" x14ac:dyDescent="0.3">
      <c r="A4" s="6" t="s">
        <v>47</v>
      </c>
      <c r="B4" s="189" t="s">
        <v>48</v>
      </c>
      <c r="C4" s="189" t="s">
        <v>49</v>
      </c>
      <c r="D4" s="7" t="s">
        <v>50</v>
      </c>
      <c r="E4" s="7" t="s">
        <v>51</v>
      </c>
      <c r="F4" s="189" t="s">
        <v>52</v>
      </c>
      <c r="G4" s="190" t="s">
        <v>53</v>
      </c>
    </row>
    <row r="5" spans="1:11" x14ac:dyDescent="0.3">
      <c r="A5" s="46" t="s">
        <v>54</v>
      </c>
      <c r="B5" s="116">
        <v>1</v>
      </c>
      <c r="C5" s="191" t="s">
        <v>55</v>
      </c>
      <c r="D5" s="71">
        <v>0</v>
      </c>
      <c r="E5" s="71">
        <f>SUM(B5*D5)</f>
        <v>0</v>
      </c>
      <c r="F5" s="71">
        <v>0</v>
      </c>
      <c r="G5" s="14"/>
    </row>
    <row r="6" spans="1:11" x14ac:dyDescent="0.3">
      <c r="A6" s="29" t="s">
        <v>343</v>
      </c>
      <c r="B6" s="212">
        <v>50</v>
      </c>
      <c r="C6" s="191" t="s">
        <v>55</v>
      </c>
      <c r="D6" s="71">
        <v>0</v>
      </c>
      <c r="E6" s="71">
        <f t="shared" ref="E6:E7" si="0">SUM(B6*D6)</f>
        <v>0</v>
      </c>
      <c r="F6" s="71">
        <v>0</v>
      </c>
      <c r="G6" s="14"/>
    </row>
    <row r="7" spans="1:11" x14ac:dyDescent="0.3">
      <c r="A7" s="11" t="s">
        <v>56</v>
      </c>
      <c r="B7" s="112">
        <v>1</v>
      </c>
      <c r="C7" s="193" t="s">
        <v>55</v>
      </c>
      <c r="D7" s="71">
        <v>0</v>
      </c>
      <c r="E7" s="71">
        <f t="shared" si="0"/>
        <v>0</v>
      </c>
      <c r="F7" s="71">
        <v>0</v>
      </c>
      <c r="G7" s="14"/>
    </row>
    <row r="8" spans="1:11" x14ac:dyDescent="0.3">
      <c r="A8" s="9"/>
      <c r="B8" s="128"/>
      <c r="C8" s="192"/>
      <c r="D8" s="72"/>
      <c r="E8" s="72"/>
      <c r="F8" s="72"/>
      <c r="G8" s="14"/>
    </row>
    <row r="9" spans="1:11" x14ac:dyDescent="0.3">
      <c r="A9" s="11" t="s">
        <v>329</v>
      </c>
      <c r="B9" s="115">
        <v>4</v>
      </c>
      <c r="C9" s="195" t="s">
        <v>55</v>
      </c>
      <c r="D9" s="71">
        <v>0</v>
      </c>
      <c r="E9" s="71">
        <f t="shared" ref="E9:E11" si="1">SUM(B9*D9)</f>
        <v>0</v>
      </c>
      <c r="F9" s="71">
        <v>0</v>
      </c>
      <c r="G9" s="14"/>
    </row>
    <row r="10" spans="1:11" x14ac:dyDescent="0.3">
      <c r="A10" s="11" t="s">
        <v>330</v>
      </c>
      <c r="B10" s="115">
        <v>4</v>
      </c>
      <c r="C10" s="195" t="s">
        <v>55</v>
      </c>
      <c r="D10" s="71">
        <v>0</v>
      </c>
      <c r="E10" s="71">
        <f t="shared" si="1"/>
        <v>0</v>
      </c>
      <c r="F10" s="71">
        <v>0</v>
      </c>
      <c r="G10" s="14"/>
    </row>
    <row r="11" spans="1:11" x14ac:dyDescent="0.3">
      <c r="A11" s="11" t="s">
        <v>331</v>
      </c>
      <c r="B11" s="115">
        <v>4</v>
      </c>
      <c r="C11" s="195" t="s">
        <v>55</v>
      </c>
      <c r="D11" s="71">
        <v>0</v>
      </c>
      <c r="E11" s="71">
        <f t="shared" si="1"/>
        <v>0</v>
      </c>
      <c r="F11" s="71">
        <v>0</v>
      </c>
      <c r="G11" s="14"/>
    </row>
    <row r="12" spans="1:11" x14ac:dyDescent="0.3">
      <c r="A12" s="11"/>
      <c r="B12" s="115"/>
      <c r="C12" s="194"/>
      <c r="D12" s="74"/>
      <c r="E12" s="74"/>
      <c r="F12" s="74"/>
      <c r="G12" s="14"/>
    </row>
    <row r="13" spans="1:11" x14ac:dyDescent="0.3">
      <c r="A13" s="11" t="s">
        <v>57</v>
      </c>
      <c r="B13" s="129">
        <v>1</v>
      </c>
      <c r="C13" s="195" t="s">
        <v>55</v>
      </c>
      <c r="D13" s="71">
        <v>0</v>
      </c>
      <c r="E13" s="71">
        <f>SUM(B13*D13)</f>
        <v>0</v>
      </c>
      <c r="F13" s="71">
        <v>0</v>
      </c>
      <c r="G13" s="14"/>
    </row>
    <row r="14" spans="1:11" x14ac:dyDescent="0.3">
      <c r="A14" s="9"/>
      <c r="B14" s="128"/>
      <c r="C14" s="192"/>
      <c r="D14" s="379" t="s">
        <v>351</v>
      </c>
      <c r="E14" s="72"/>
      <c r="F14" s="72"/>
      <c r="G14" s="14"/>
    </row>
    <row r="15" spans="1:11" x14ac:dyDescent="0.3">
      <c r="A15" s="11" t="s">
        <v>58</v>
      </c>
      <c r="B15" s="115">
        <v>1</v>
      </c>
      <c r="C15" s="195" t="s">
        <v>55</v>
      </c>
      <c r="D15" s="71">
        <v>0</v>
      </c>
      <c r="E15" s="71">
        <f t="shared" ref="E15:E17" si="2">SUM(B15*D15)</f>
        <v>0</v>
      </c>
      <c r="F15" s="71">
        <v>0</v>
      </c>
      <c r="G15" s="14"/>
    </row>
    <row r="16" spans="1:11" x14ac:dyDescent="0.3">
      <c r="A16" s="11" t="s">
        <v>59</v>
      </c>
      <c r="B16" s="115">
        <v>1</v>
      </c>
      <c r="C16" s="195" t="s">
        <v>55</v>
      </c>
      <c r="D16" s="71">
        <v>0</v>
      </c>
      <c r="E16" s="71">
        <f t="shared" si="2"/>
        <v>0</v>
      </c>
      <c r="F16" s="71">
        <v>0</v>
      </c>
      <c r="G16" s="14"/>
    </row>
    <row r="17" spans="1:7" x14ac:dyDescent="0.3">
      <c r="A17" s="11" t="s">
        <v>274</v>
      </c>
      <c r="B17" s="115">
        <v>2</v>
      </c>
      <c r="C17" s="195" t="s">
        <v>55</v>
      </c>
      <c r="D17" s="71">
        <v>0</v>
      </c>
      <c r="E17" s="71">
        <f t="shared" si="2"/>
        <v>0</v>
      </c>
      <c r="F17" s="71">
        <v>0</v>
      </c>
      <c r="G17" s="14"/>
    </row>
    <row r="18" spans="1:7" x14ac:dyDescent="0.3">
      <c r="A18" s="11"/>
      <c r="B18" s="115"/>
      <c r="C18" s="194"/>
      <c r="D18" s="74"/>
      <c r="E18" s="74"/>
      <c r="F18" s="74"/>
      <c r="G18" s="14"/>
    </row>
    <row r="19" spans="1:7" x14ac:dyDescent="0.3">
      <c r="A19" s="11"/>
      <c r="B19" s="115"/>
      <c r="C19" s="194"/>
      <c r="D19" s="74"/>
      <c r="E19" s="74"/>
      <c r="F19" s="74"/>
      <c r="G19" s="14"/>
    </row>
    <row r="20" spans="1:7" x14ac:dyDescent="0.3">
      <c r="A20" s="11" t="s">
        <v>60</v>
      </c>
      <c r="B20" s="115">
        <v>1</v>
      </c>
      <c r="C20" s="195" t="s">
        <v>55</v>
      </c>
      <c r="D20" s="71">
        <v>0</v>
      </c>
      <c r="E20" s="71">
        <f>SUM(B20*D20)</f>
        <v>0</v>
      </c>
      <c r="F20" s="71">
        <v>0</v>
      </c>
      <c r="G20" s="14"/>
    </row>
    <row r="21" spans="1:7" x14ac:dyDescent="0.3">
      <c r="A21" s="11"/>
      <c r="B21" s="115"/>
      <c r="C21" s="194"/>
      <c r="D21" s="74"/>
      <c r="E21" s="74"/>
      <c r="F21" s="74"/>
      <c r="G21" s="14"/>
    </row>
    <row r="22" spans="1:7" x14ac:dyDescent="0.3">
      <c r="A22" s="11" t="s">
        <v>61</v>
      </c>
      <c r="B22" s="115">
        <v>1</v>
      </c>
      <c r="C22" s="195" t="s">
        <v>55</v>
      </c>
      <c r="D22" s="71">
        <v>0</v>
      </c>
      <c r="E22" s="71">
        <f>SUM(B22*D22)</f>
        <v>0</v>
      </c>
      <c r="F22" s="71">
        <v>0</v>
      </c>
      <c r="G22" s="14"/>
    </row>
    <row r="23" spans="1:7" x14ac:dyDescent="0.3">
      <c r="A23" s="12"/>
      <c r="B23" s="115"/>
      <c r="C23" s="194"/>
      <c r="D23" s="74"/>
      <c r="E23" s="74"/>
      <c r="F23" s="74"/>
      <c r="G23" s="14"/>
    </row>
    <row r="24" spans="1:7" x14ac:dyDescent="0.3">
      <c r="A24" s="15" t="s">
        <v>62</v>
      </c>
      <c r="B24" s="115"/>
      <c r="C24" s="194"/>
      <c r="D24" s="74"/>
      <c r="E24" s="74"/>
      <c r="F24" s="74"/>
      <c r="G24" s="14"/>
    </row>
    <row r="25" spans="1:7" x14ac:dyDescent="0.3">
      <c r="A25" s="13"/>
      <c r="B25" s="115"/>
      <c r="C25" s="194"/>
      <c r="D25" s="74"/>
      <c r="E25" s="71">
        <f>SUM(B25*D25)</f>
        <v>0</v>
      </c>
      <c r="F25" s="71">
        <v>0</v>
      </c>
      <c r="G25" s="14"/>
    </row>
    <row r="26" spans="1:7" x14ac:dyDescent="0.3">
      <c r="A26" s="13"/>
      <c r="B26" s="115"/>
      <c r="C26" s="194"/>
      <c r="D26" s="74"/>
      <c r="E26" s="71"/>
      <c r="F26" s="74"/>
      <c r="G26" s="14"/>
    </row>
    <row r="27" spans="1:7" x14ac:dyDescent="0.3">
      <c r="A27" s="13"/>
      <c r="B27" s="115"/>
      <c r="C27" s="194"/>
      <c r="D27" s="74"/>
      <c r="E27" s="71"/>
      <c r="F27" s="74"/>
      <c r="G27" s="14"/>
    </row>
    <row r="28" spans="1:7" x14ac:dyDescent="0.3">
      <c r="A28" s="13"/>
      <c r="B28" s="112"/>
      <c r="C28" s="193"/>
      <c r="D28" s="73"/>
      <c r="E28" s="73"/>
      <c r="F28" s="73"/>
      <c r="G28" s="14"/>
    </row>
    <row r="29" spans="1:7" x14ac:dyDescent="0.3">
      <c r="A29" s="13"/>
      <c r="B29" s="112"/>
      <c r="C29" s="193"/>
      <c r="D29" s="73"/>
      <c r="E29" s="73"/>
      <c r="F29" s="73"/>
      <c r="G29" s="14"/>
    </row>
    <row r="30" spans="1:7" x14ac:dyDescent="0.3">
      <c r="A30" s="13"/>
      <c r="B30" s="112"/>
      <c r="C30" s="193"/>
      <c r="D30" s="73"/>
      <c r="E30" s="73"/>
      <c r="F30" s="73"/>
      <c r="G30" s="14"/>
    </row>
    <row r="31" spans="1:7" ht="17.25" thickBot="1" x14ac:dyDescent="0.35">
      <c r="A31" s="49"/>
      <c r="B31" s="130"/>
      <c r="C31" s="196"/>
      <c r="D31" s="76"/>
      <c r="E31" s="76"/>
      <c r="F31" s="76"/>
      <c r="G31" s="51"/>
    </row>
    <row r="32" spans="1:7" ht="17.25" thickBot="1" x14ac:dyDescent="0.35">
      <c r="A32" s="20" t="s">
        <v>63</v>
      </c>
      <c r="B32" s="122"/>
      <c r="C32" s="197"/>
      <c r="D32" s="77"/>
      <c r="E32" s="141">
        <f>SUM(E5:E31)</f>
        <v>0</v>
      </c>
      <c r="F32" s="77">
        <f>SUM(F5:F31)</f>
        <v>0</v>
      </c>
      <c r="G32" s="22"/>
    </row>
    <row r="33" spans="1:7" x14ac:dyDescent="0.3">
      <c r="A33" s="280" t="s">
        <v>64</v>
      </c>
      <c r="B33" s="281"/>
      <c r="C33" s="282"/>
      <c r="D33" s="282"/>
      <c r="E33" s="282"/>
      <c r="F33" s="282"/>
      <c r="G33" s="283"/>
    </row>
    <row r="34" spans="1:7" ht="20.100000000000001" customHeight="1" x14ac:dyDescent="0.3">
      <c r="A34" s="284" t="s">
        <v>65</v>
      </c>
      <c r="B34" s="285"/>
      <c r="C34" s="286"/>
      <c r="D34" s="286"/>
      <c r="E34" s="286"/>
      <c r="F34" s="286"/>
      <c r="G34" s="287"/>
    </row>
    <row r="35" spans="1:7" ht="20.100000000000001" customHeight="1" x14ac:dyDescent="0.3">
      <c r="A35" s="292" t="s">
        <v>66</v>
      </c>
      <c r="B35" s="293"/>
      <c r="C35" s="293"/>
      <c r="D35" s="293"/>
      <c r="E35" s="293"/>
      <c r="F35" s="293"/>
      <c r="G35" s="293"/>
    </row>
    <row r="36" spans="1:7" ht="20.100000000000001" customHeight="1" thickBot="1" x14ac:dyDescent="0.35">
      <c r="A36" s="288" t="s">
        <v>67</v>
      </c>
      <c r="B36" s="289"/>
      <c r="C36" s="290"/>
      <c r="D36" s="290"/>
      <c r="E36" s="290"/>
      <c r="F36" s="290"/>
      <c r="G36" s="291"/>
    </row>
    <row r="37" spans="1:7" x14ac:dyDescent="0.3">
      <c r="A37" s="272"/>
      <c r="B37" s="273"/>
      <c r="C37" s="273"/>
      <c r="D37" s="273"/>
      <c r="E37" s="273"/>
      <c r="F37" s="273"/>
      <c r="G37" s="273"/>
    </row>
  </sheetData>
  <mergeCells count="8">
    <mergeCell ref="A37:G37"/>
    <mergeCell ref="B1:G1"/>
    <mergeCell ref="A2:G2"/>
    <mergeCell ref="A33:G33"/>
    <mergeCell ref="A34:G34"/>
    <mergeCell ref="A36:G36"/>
    <mergeCell ref="A35:G35"/>
    <mergeCell ref="A3:G3"/>
  </mergeCells>
  <pageMargins left="0.25" right="0.25" top="0.75" bottom="0.75" header="0.3" footer="0.3"/>
  <pageSetup scale="93" fitToHeight="0" orientation="landscape" r:id="rId1"/>
  <headerFooter>
    <oddHeader>&amp;R&amp;A</oddHeader>
    <oddFooter>&amp;L&amp;"Arial Narrow,Bold"&amp;8Federal Engineering, April 2024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pageSetUpPr fitToPage="1"/>
  </sheetPr>
  <dimension ref="A1:H41"/>
  <sheetViews>
    <sheetView zoomScaleNormal="100" workbookViewId="0"/>
  </sheetViews>
  <sheetFormatPr defaultColWidth="9.140625" defaultRowHeight="16.5" x14ac:dyDescent="0.3"/>
  <cols>
    <col min="1" max="1" width="55.7109375" style="1" customWidth="1"/>
    <col min="2" max="6" width="14.7109375" style="1" customWidth="1"/>
    <col min="7" max="7" width="30.7109375" style="1" customWidth="1"/>
    <col min="8" max="16384" width="9.140625" style="1"/>
  </cols>
  <sheetData>
    <row r="1" spans="1:8" ht="69" customHeight="1" thickBot="1" x14ac:dyDescent="0.35">
      <c r="A1" s="184" t="s">
        <v>68</v>
      </c>
      <c r="B1" s="299" t="s">
        <v>292</v>
      </c>
      <c r="C1" s="300"/>
      <c r="D1" s="300"/>
      <c r="E1" s="300"/>
      <c r="F1" s="300"/>
      <c r="G1" s="300"/>
    </row>
    <row r="2" spans="1:8" ht="17.25" thickBot="1" x14ac:dyDescent="0.35">
      <c r="A2" s="297" t="s">
        <v>69</v>
      </c>
      <c r="B2" s="298"/>
      <c r="C2" s="298"/>
      <c r="D2" s="298"/>
      <c r="E2" s="298"/>
      <c r="F2" s="298"/>
      <c r="G2" s="298"/>
    </row>
    <row r="3" spans="1:8" ht="39.950000000000003" customHeight="1" thickBot="1" x14ac:dyDescent="0.35">
      <c r="A3" s="294" t="s">
        <v>46</v>
      </c>
      <c r="B3" s="303"/>
      <c r="C3" s="303"/>
      <c r="D3" s="303"/>
      <c r="E3" s="303"/>
      <c r="F3" s="303"/>
      <c r="G3" s="304"/>
    </row>
    <row r="4" spans="1:8" ht="33" x14ac:dyDescent="0.3">
      <c r="A4" s="88" t="s">
        <v>47</v>
      </c>
      <c r="B4" s="89" t="s">
        <v>48</v>
      </c>
      <c r="C4" s="89" t="s">
        <v>49</v>
      </c>
      <c r="D4" s="32" t="s">
        <v>50</v>
      </c>
      <c r="E4" s="32" t="s">
        <v>51</v>
      </c>
      <c r="F4" s="89" t="s">
        <v>52</v>
      </c>
      <c r="G4" s="89" t="s">
        <v>53</v>
      </c>
    </row>
    <row r="5" spans="1:8" x14ac:dyDescent="0.3">
      <c r="A5" s="46" t="s">
        <v>70</v>
      </c>
      <c r="B5" s="31">
        <v>1</v>
      </c>
      <c r="C5" s="31" t="s">
        <v>55</v>
      </c>
      <c r="D5" s="79">
        <v>0</v>
      </c>
      <c r="E5" s="79">
        <f>SUM(B5*D5)</f>
        <v>0</v>
      </c>
      <c r="F5" s="71">
        <v>0</v>
      </c>
      <c r="G5" s="2"/>
    </row>
    <row r="6" spans="1:8" x14ac:dyDescent="0.3">
      <c r="A6" s="171" t="s">
        <v>333</v>
      </c>
      <c r="B6" s="5">
        <v>50</v>
      </c>
      <c r="C6" s="31" t="s">
        <v>55</v>
      </c>
      <c r="D6" s="79">
        <v>0</v>
      </c>
      <c r="E6" s="79">
        <f t="shared" ref="E6:E11" si="0">SUM(B6*D6)</f>
        <v>0</v>
      </c>
      <c r="F6" s="71">
        <v>0</v>
      </c>
      <c r="G6" s="2"/>
    </row>
    <row r="7" spans="1:8" x14ac:dyDescent="0.3">
      <c r="A7" s="29" t="s">
        <v>334</v>
      </c>
      <c r="B7" s="5">
        <v>50</v>
      </c>
      <c r="C7" s="31" t="s">
        <v>55</v>
      </c>
      <c r="D7" s="79">
        <v>0</v>
      </c>
      <c r="E7" s="79">
        <f t="shared" si="0"/>
        <v>0</v>
      </c>
      <c r="F7" s="71">
        <v>0</v>
      </c>
      <c r="G7" s="2"/>
    </row>
    <row r="8" spans="1:8" customFormat="1" x14ac:dyDescent="0.3">
      <c r="A8" s="19" t="s">
        <v>335</v>
      </c>
      <c r="B8" s="3">
        <v>50</v>
      </c>
      <c r="C8" s="198" t="s">
        <v>55</v>
      </c>
      <c r="D8" s="100">
        <v>0</v>
      </c>
      <c r="E8" s="79">
        <f t="shared" si="0"/>
        <v>0</v>
      </c>
      <c r="F8" s="71">
        <v>0</v>
      </c>
      <c r="G8" s="71"/>
      <c r="H8" s="2"/>
    </row>
    <row r="9" spans="1:8" x14ac:dyDescent="0.3">
      <c r="A9" s="19" t="s">
        <v>336</v>
      </c>
      <c r="B9" s="3">
        <v>50</v>
      </c>
      <c r="C9" s="31" t="s">
        <v>55</v>
      </c>
      <c r="D9" s="100">
        <v>0</v>
      </c>
      <c r="E9" s="79">
        <f t="shared" si="0"/>
        <v>0</v>
      </c>
      <c r="F9" s="71">
        <v>0</v>
      </c>
      <c r="G9" s="2"/>
    </row>
    <row r="10" spans="1:8" x14ac:dyDescent="0.3">
      <c r="A10" s="171" t="s">
        <v>337</v>
      </c>
      <c r="B10" s="5">
        <v>50</v>
      </c>
      <c r="C10" s="31" t="s">
        <v>55</v>
      </c>
      <c r="D10" s="79">
        <v>0</v>
      </c>
      <c r="E10" s="79">
        <f t="shared" si="0"/>
        <v>0</v>
      </c>
      <c r="F10" s="71">
        <v>0</v>
      </c>
      <c r="G10" s="2"/>
    </row>
    <row r="11" spans="1:8" x14ac:dyDescent="0.3">
      <c r="A11" s="19" t="s">
        <v>338</v>
      </c>
      <c r="B11" s="3">
        <v>50</v>
      </c>
      <c r="C11" s="31" t="s">
        <v>55</v>
      </c>
      <c r="D11" s="100">
        <v>0</v>
      </c>
      <c r="E11" s="79">
        <f t="shared" si="0"/>
        <v>0</v>
      </c>
      <c r="F11" s="71">
        <v>0</v>
      </c>
      <c r="G11" s="2"/>
    </row>
    <row r="12" spans="1:8" x14ac:dyDescent="0.3">
      <c r="A12" s="11"/>
      <c r="B12" s="4"/>
      <c r="C12" s="4"/>
      <c r="D12" s="101"/>
      <c r="E12" s="101"/>
      <c r="F12" s="103"/>
      <c r="G12" s="2"/>
    </row>
    <row r="13" spans="1:8" x14ac:dyDescent="0.3">
      <c r="A13" s="11" t="s">
        <v>71</v>
      </c>
      <c r="B13" s="34">
        <v>1</v>
      </c>
      <c r="C13" s="34" t="s">
        <v>55</v>
      </c>
      <c r="D13" s="101">
        <v>0</v>
      </c>
      <c r="E13" s="79">
        <f t="shared" ref="E13:E14" si="1">SUM(B13*D13)</f>
        <v>0</v>
      </c>
      <c r="F13" s="71">
        <v>0</v>
      </c>
      <c r="G13" s="2"/>
    </row>
    <row r="14" spans="1:8" x14ac:dyDescent="0.3">
      <c r="A14" s="11" t="s">
        <v>72</v>
      </c>
      <c r="B14" s="34">
        <v>1</v>
      </c>
      <c r="C14" s="34" t="s">
        <v>55</v>
      </c>
      <c r="D14" s="102">
        <v>0</v>
      </c>
      <c r="E14" s="79">
        <f t="shared" si="1"/>
        <v>0</v>
      </c>
      <c r="F14" s="71">
        <v>0</v>
      </c>
      <c r="G14" s="2"/>
    </row>
    <row r="15" spans="1:8" x14ac:dyDescent="0.3">
      <c r="A15" s="9"/>
      <c r="B15" s="2"/>
      <c r="C15" s="2"/>
      <c r="D15" s="103"/>
      <c r="E15" s="103"/>
      <c r="F15" s="103"/>
      <c r="G15" s="2"/>
    </row>
    <row r="16" spans="1:8" ht="33" x14ac:dyDescent="0.3">
      <c r="A16" s="11" t="s">
        <v>339</v>
      </c>
      <c r="B16" s="4">
        <v>1</v>
      </c>
      <c r="C16" s="34" t="s">
        <v>55</v>
      </c>
      <c r="D16" s="101">
        <v>0</v>
      </c>
      <c r="E16" s="79">
        <f>SUM(B16*D16)</f>
        <v>0</v>
      </c>
      <c r="F16" s="71">
        <v>0</v>
      </c>
      <c r="G16" s="2"/>
    </row>
    <row r="17" spans="1:7" x14ac:dyDescent="0.3">
      <c r="A17" s="11"/>
      <c r="B17" s="4"/>
      <c r="C17" s="4"/>
      <c r="D17" s="101"/>
      <c r="E17" s="101"/>
      <c r="F17" s="103"/>
      <c r="G17" s="2"/>
    </row>
    <row r="18" spans="1:7" x14ac:dyDescent="0.3">
      <c r="A18" s="11" t="s">
        <v>340</v>
      </c>
      <c r="B18" s="115">
        <v>1</v>
      </c>
      <c r="C18" s="129" t="s">
        <v>55</v>
      </c>
      <c r="D18" s="101">
        <v>0</v>
      </c>
      <c r="E18" s="79">
        <f t="shared" ref="E18" si="2">SUM(B18*D18)</f>
        <v>0</v>
      </c>
      <c r="F18" s="71">
        <v>0</v>
      </c>
      <c r="G18" s="2"/>
    </row>
    <row r="19" spans="1:7" x14ac:dyDescent="0.3">
      <c r="A19" s="11"/>
      <c r="B19" s="4"/>
      <c r="C19" s="4"/>
      <c r="D19" s="101"/>
      <c r="E19" s="101"/>
      <c r="F19" s="103"/>
      <c r="G19" s="2"/>
    </row>
    <row r="20" spans="1:7" x14ac:dyDescent="0.3">
      <c r="A20" s="11"/>
      <c r="B20" s="4"/>
      <c r="C20" s="4"/>
      <c r="D20" s="101"/>
      <c r="E20" s="101"/>
      <c r="F20" s="103"/>
      <c r="G20" s="2"/>
    </row>
    <row r="21" spans="1:7" x14ac:dyDescent="0.3">
      <c r="A21" s="11"/>
      <c r="B21" s="4"/>
      <c r="C21" s="4"/>
      <c r="D21" s="101"/>
      <c r="E21" s="101"/>
      <c r="F21" s="103"/>
      <c r="G21" s="2"/>
    </row>
    <row r="22" spans="1:7" x14ac:dyDescent="0.3">
      <c r="A22" s="11" t="s">
        <v>73</v>
      </c>
      <c r="B22" s="4">
        <v>1</v>
      </c>
      <c r="C22" s="34" t="s">
        <v>55</v>
      </c>
      <c r="D22" s="101">
        <v>0</v>
      </c>
      <c r="E22" s="79">
        <f>SUM(B22*D22)</f>
        <v>0</v>
      </c>
      <c r="F22" s="71">
        <v>0</v>
      </c>
      <c r="G22" s="2"/>
    </row>
    <row r="23" spans="1:7" x14ac:dyDescent="0.3">
      <c r="A23" s="12"/>
      <c r="B23" s="4"/>
      <c r="C23" s="4"/>
      <c r="D23" s="101"/>
      <c r="E23" s="101"/>
      <c r="F23" s="103"/>
      <c r="G23" s="2"/>
    </row>
    <row r="24" spans="1:7" x14ac:dyDescent="0.3">
      <c r="A24" s="15" t="s">
        <v>62</v>
      </c>
      <c r="B24" s="4"/>
      <c r="C24" s="4"/>
      <c r="D24" s="101"/>
      <c r="E24" s="104"/>
      <c r="F24" s="103"/>
      <c r="G24" s="2"/>
    </row>
    <row r="25" spans="1:7" x14ac:dyDescent="0.3">
      <c r="A25" s="46"/>
      <c r="B25" s="4"/>
      <c r="C25" s="4"/>
      <c r="D25" s="101"/>
      <c r="E25" s="79">
        <f>SUM(B25*D25)</f>
        <v>0</v>
      </c>
      <c r="F25" s="71">
        <v>0</v>
      </c>
      <c r="G25" s="2"/>
    </row>
    <row r="26" spans="1:7" x14ac:dyDescent="0.3">
      <c r="A26" s="13"/>
      <c r="B26" s="4"/>
      <c r="C26" s="4"/>
      <c r="D26" s="101"/>
      <c r="E26" s="101"/>
      <c r="F26" s="103"/>
      <c r="G26" s="2"/>
    </row>
    <row r="27" spans="1:7" x14ac:dyDescent="0.3">
      <c r="A27" s="13"/>
      <c r="B27" s="4"/>
      <c r="C27" s="4"/>
      <c r="D27" s="101"/>
      <c r="E27" s="101"/>
      <c r="F27" s="103"/>
      <c r="G27" s="2"/>
    </row>
    <row r="28" spans="1:7" x14ac:dyDescent="0.3">
      <c r="A28" s="13" t="s">
        <v>74</v>
      </c>
      <c r="B28" s="4"/>
      <c r="C28" s="4"/>
      <c r="D28" s="101"/>
      <c r="E28" s="101"/>
      <c r="F28" s="103"/>
      <c r="G28" s="2"/>
    </row>
    <row r="29" spans="1:7" x14ac:dyDescent="0.3">
      <c r="A29" s="13"/>
      <c r="B29" s="4"/>
      <c r="C29" s="4"/>
      <c r="D29" s="101"/>
      <c r="E29" s="101"/>
      <c r="F29" s="103"/>
      <c r="G29" s="2"/>
    </row>
    <row r="30" spans="1:7" x14ac:dyDescent="0.3">
      <c r="A30" s="13"/>
      <c r="B30" s="4"/>
      <c r="C30" s="4"/>
      <c r="D30" s="101"/>
      <c r="E30" s="101"/>
      <c r="F30" s="103"/>
      <c r="G30" s="2"/>
    </row>
    <row r="31" spans="1:7" x14ac:dyDescent="0.3">
      <c r="A31" s="13"/>
      <c r="B31" s="3"/>
      <c r="C31" s="3"/>
      <c r="D31" s="100"/>
      <c r="E31" s="100"/>
      <c r="F31" s="103"/>
      <c r="G31" s="2"/>
    </row>
    <row r="32" spans="1:7" x14ac:dyDescent="0.3">
      <c r="A32" s="13"/>
      <c r="B32" s="3"/>
      <c r="C32" s="3"/>
      <c r="D32" s="100"/>
      <c r="E32" s="100"/>
      <c r="F32" s="103"/>
      <c r="G32" s="2"/>
    </row>
    <row r="33" spans="1:7" x14ac:dyDescent="0.3">
      <c r="A33" s="13"/>
      <c r="B33" s="3"/>
      <c r="C33" s="3"/>
      <c r="D33" s="100"/>
      <c r="E33" s="100"/>
      <c r="F33" s="103"/>
      <c r="G33" s="2"/>
    </row>
    <row r="34" spans="1:7" ht="17.25" thickBot="1" x14ac:dyDescent="0.35">
      <c r="A34" s="16"/>
      <c r="B34" s="17"/>
      <c r="C34" s="17"/>
      <c r="D34" s="113"/>
      <c r="E34" s="113"/>
      <c r="F34" s="114"/>
      <c r="G34" s="111"/>
    </row>
    <row r="35" spans="1:7" ht="17.25" thickBot="1" x14ac:dyDescent="0.35">
      <c r="A35" s="20" t="s">
        <v>63</v>
      </c>
      <c r="B35" s="21"/>
      <c r="C35" s="21"/>
      <c r="D35" s="21"/>
      <c r="E35" s="141">
        <f>SUM(E4:E34)</f>
        <v>0</v>
      </c>
      <c r="F35" s="77">
        <f>SUM(F4:F34)</f>
        <v>0</v>
      </c>
      <c r="G35" s="22"/>
    </row>
    <row r="36" spans="1:7" ht="20.100000000000001" customHeight="1" x14ac:dyDescent="0.3">
      <c r="A36" s="292" t="s">
        <v>64</v>
      </c>
      <c r="B36" s="293"/>
      <c r="C36" s="293"/>
      <c r="D36" s="293"/>
      <c r="E36" s="293"/>
      <c r="F36" s="293"/>
      <c r="G36" s="293"/>
    </row>
    <row r="37" spans="1:7" ht="20.100000000000001" customHeight="1" x14ac:dyDescent="0.3">
      <c r="A37" s="292" t="s">
        <v>65</v>
      </c>
      <c r="B37" s="293"/>
      <c r="C37" s="293"/>
      <c r="D37" s="293"/>
      <c r="E37" s="293"/>
      <c r="F37" s="293"/>
      <c r="G37" s="293"/>
    </row>
    <row r="38" spans="1:7" ht="20.100000000000001" customHeight="1" x14ac:dyDescent="0.3">
      <c r="A38" s="292" t="s">
        <v>66</v>
      </c>
      <c r="B38" s="293"/>
      <c r="C38" s="293"/>
      <c r="D38" s="293"/>
      <c r="E38" s="293"/>
      <c r="F38" s="293"/>
      <c r="G38" s="293"/>
    </row>
    <row r="39" spans="1:7" ht="20.100000000000001" customHeight="1" x14ac:dyDescent="0.3">
      <c r="A39" s="292" t="s">
        <v>67</v>
      </c>
      <c r="B39" s="293"/>
      <c r="C39" s="293"/>
      <c r="D39" s="293"/>
      <c r="E39" s="293"/>
      <c r="F39" s="293"/>
      <c r="G39" s="293"/>
    </row>
    <row r="40" spans="1:7" ht="17.25" customHeight="1" x14ac:dyDescent="0.3">
      <c r="A40" s="301"/>
      <c r="B40" s="302"/>
      <c r="C40" s="302"/>
      <c r="D40" s="302"/>
      <c r="E40" s="302"/>
      <c r="F40" s="302"/>
      <c r="G40" s="302"/>
    </row>
    <row r="41" spans="1:7" x14ac:dyDescent="0.3">
      <c r="A41" s="272"/>
      <c r="B41" s="273"/>
      <c r="C41" s="273"/>
      <c r="D41" s="273"/>
      <c r="E41" s="273"/>
      <c r="F41" s="273"/>
    </row>
  </sheetData>
  <mergeCells count="9">
    <mergeCell ref="A41:F41"/>
    <mergeCell ref="A2:G2"/>
    <mergeCell ref="B1:G1"/>
    <mergeCell ref="A36:G36"/>
    <mergeCell ref="A37:G37"/>
    <mergeCell ref="A39:G39"/>
    <mergeCell ref="A40:G40"/>
    <mergeCell ref="A38:G38"/>
    <mergeCell ref="A3:G3"/>
  </mergeCells>
  <pageMargins left="0.25" right="0.25" top="0.75" bottom="0.75" header="0.3" footer="0.3"/>
  <pageSetup scale="88" fitToHeight="0" orientation="landscape" r:id="rId1"/>
  <headerFooter>
    <oddHeader>&amp;R&amp;A</oddHeader>
    <oddFooter>&amp;L&amp;"Arial Narrow,Bold"&amp;8Federal Engineering, April 2024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pageSetUpPr fitToPage="1"/>
  </sheetPr>
  <dimension ref="A1:G59"/>
  <sheetViews>
    <sheetView zoomScaleNormal="100" zoomScalePageLayoutView="90" workbookViewId="0"/>
  </sheetViews>
  <sheetFormatPr defaultColWidth="9.140625" defaultRowHeight="16.5" x14ac:dyDescent="0.3"/>
  <cols>
    <col min="1" max="1" width="58" style="1" customWidth="1"/>
    <col min="2" max="3" width="14.7109375" style="124" customWidth="1"/>
    <col min="4" max="6" width="14.7109375" style="28" customWidth="1"/>
    <col min="7" max="7" width="30.7109375" style="1" customWidth="1"/>
    <col min="8" max="16384" width="9.140625" style="1"/>
  </cols>
  <sheetData>
    <row r="1" spans="1:7" ht="62.25" customHeight="1" thickBot="1" x14ac:dyDescent="0.35">
      <c r="A1" s="39"/>
      <c r="B1" s="314" t="s">
        <v>292</v>
      </c>
      <c r="C1" s="315"/>
      <c r="D1" s="315"/>
      <c r="E1" s="315"/>
      <c r="F1" s="315"/>
      <c r="G1" s="316"/>
    </row>
    <row r="2" spans="1:7" ht="17.25" thickBot="1" x14ac:dyDescent="0.35">
      <c r="A2" s="317" t="s">
        <v>75</v>
      </c>
      <c r="B2" s="318"/>
      <c r="C2" s="318"/>
      <c r="D2" s="318"/>
      <c r="E2" s="318"/>
      <c r="F2" s="318"/>
      <c r="G2" s="319"/>
    </row>
    <row r="3" spans="1:7" ht="39.950000000000003" customHeight="1" thickBot="1" x14ac:dyDescent="0.35">
      <c r="A3" s="294" t="s">
        <v>46</v>
      </c>
      <c r="B3" s="303"/>
      <c r="C3" s="303"/>
      <c r="D3" s="303"/>
      <c r="E3" s="303"/>
      <c r="F3" s="303"/>
      <c r="G3" s="304"/>
    </row>
    <row r="4" spans="1:7" ht="33.75" thickBot="1" x14ac:dyDescent="0.35">
      <c r="A4" s="136" t="s">
        <v>47</v>
      </c>
      <c r="B4" s="159" t="s">
        <v>48</v>
      </c>
      <c r="C4" s="159" t="s">
        <v>49</v>
      </c>
      <c r="D4" s="137" t="s">
        <v>50</v>
      </c>
      <c r="E4" s="137" t="s">
        <v>51</v>
      </c>
      <c r="F4" s="159" t="s">
        <v>52</v>
      </c>
      <c r="G4" s="138" t="s">
        <v>53</v>
      </c>
    </row>
    <row r="5" spans="1:7" x14ac:dyDescent="0.3">
      <c r="A5" s="261" t="s">
        <v>275</v>
      </c>
      <c r="B5" s="173">
        <v>1</v>
      </c>
      <c r="C5" s="198" t="s">
        <v>55</v>
      </c>
      <c r="D5" s="135">
        <v>0</v>
      </c>
      <c r="E5" s="95">
        <f>SUM(B5*D5)</f>
        <v>0</v>
      </c>
      <c r="F5" s="135">
        <v>0</v>
      </c>
      <c r="G5" s="140" t="s">
        <v>76</v>
      </c>
    </row>
    <row r="6" spans="1:7" x14ac:dyDescent="0.3">
      <c r="A6" s="254" t="s">
        <v>160</v>
      </c>
      <c r="B6" s="173">
        <v>1</v>
      </c>
      <c r="C6" s="198" t="s">
        <v>55</v>
      </c>
      <c r="D6" s="135">
        <v>0</v>
      </c>
      <c r="E6" s="79">
        <f t="shared" ref="E6:E45" si="0">SUM(B6*D6)</f>
        <v>0</v>
      </c>
      <c r="F6" s="135">
        <v>0</v>
      </c>
      <c r="G6" s="41" t="s">
        <v>76</v>
      </c>
    </row>
    <row r="7" spans="1:7" x14ac:dyDescent="0.3">
      <c r="A7" s="255" t="s">
        <v>313</v>
      </c>
      <c r="B7" s="173">
        <v>1</v>
      </c>
      <c r="C7" s="198" t="s">
        <v>55</v>
      </c>
      <c r="D7" s="135">
        <v>0</v>
      </c>
      <c r="E7" s="79">
        <f t="shared" si="0"/>
        <v>0</v>
      </c>
      <c r="F7" s="135">
        <v>0</v>
      </c>
      <c r="G7" s="41" t="s">
        <v>76</v>
      </c>
    </row>
    <row r="8" spans="1:7" x14ac:dyDescent="0.3">
      <c r="A8" s="256" t="s">
        <v>314</v>
      </c>
      <c r="B8" s="173">
        <v>1</v>
      </c>
      <c r="C8" s="198" t="s">
        <v>55</v>
      </c>
      <c r="D8" s="135">
        <v>0</v>
      </c>
      <c r="E8" s="79">
        <f t="shared" si="0"/>
        <v>0</v>
      </c>
      <c r="F8" s="135">
        <v>0</v>
      </c>
      <c r="G8" s="41"/>
    </row>
    <row r="9" spans="1:7" x14ac:dyDescent="0.3">
      <c r="A9" s="259" t="s">
        <v>319</v>
      </c>
      <c r="B9" s="173">
        <v>1</v>
      </c>
      <c r="C9" s="198" t="s">
        <v>55</v>
      </c>
      <c r="D9" s="135">
        <v>0</v>
      </c>
      <c r="E9" s="79">
        <f t="shared" si="0"/>
        <v>0</v>
      </c>
      <c r="F9" s="135">
        <v>0</v>
      </c>
      <c r="G9" s="41" t="s">
        <v>76</v>
      </c>
    </row>
    <row r="10" spans="1:7" x14ac:dyDescent="0.3">
      <c r="A10" s="258" t="s">
        <v>320</v>
      </c>
      <c r="B10" s="173">
        <v>1</v>
      </c>
      <c r="C10" s="198" t="s">
        <v>55</v>
      </c>
      <c r="D10" s="135">
        <v>0</v>
      </c>
      <c r="E10" s="79">
        <f t="shared" si="0"/>
        <v>0</v>
      </c>
      <c r="F10" s="135">
        <v>0</v>
      </c>
      <c r="G10" s="41" t="s">
        <v>76</v>
      </c>
    </row>
    <row r="11" spans="1:7" x14ac:dyDescent="0.3">
      <c r="A11" s="256" t="s">
        <v>77</v>
      </c>
      <c r="B11" s="173">
        <v>1</v>
      </c>
      <c r="C11" s="198" t="s">
        <v>55</v>
      </c>
      <c r="D11" s="135">
        <v>0</v>
      </c>
      <c r="E11" s="79">
        <f t="shared" si="0"/>
        <v>0</v>
      </c>
      <c r="F11" s="135">
        <v>0</v>
      </c>
      <c r="G11" s="41"/>
    </row>
    <row r="12" spans="1:7" x14ac:dyDescent="0.3">
      <c r="A12" s="256" t="s">
        <v>78</v>
      </c>
      <c r="B12" s="173">
        <v>1</v>
      </c>
      <c r="C12" s="198" t="s">
        <v>55</v>
      </c>
      <c r="D12" s="135">
        <v>0</v>
      </c>
      <c r="E12" s="79">
        <f t="shared" si="0"/>
        <v>0</v>
      </c>
      <c r="F12" s="135">
        <v>0</v>
      </c>
      <c r="G12" s="41" t="s">
        <v>76</v>
      </c>
    </row>
    <row r="13" spans="1:7" x14ac:dyDescent="0.3">
      <c r="A13" s="256" t="s">
        <v>321</v>
      </c>
      <c r="B13" s="173">
        <v>1</v>
      </c>
      <c r="C13" s="198" t="s">
        <v>55</v>
      </c>
      <c r="D13" s="135">
        <v>0</v>
      </c>
      <c r="E13" s="79">
        <f t="shared" si="0"/>
        <v>0</v>
      </c>
      <c r="F13" s="135">
        <v>0</v>
      </c>
      <c r="G13" s="41" t="s">
        <v>76</v>
      </c>
    </row>
    <row r="14" spans="1:7" x14ac:dyDescent="0.3">
      <c r="A14" s="258" t="s">
        <v>322</v>
      </c>
      <c r="B14" s="173">
        <v>1</v>
      </c>
      <c r="C14" s="198" t="s">
        <v>55</v>
      </c>
      <c r="D14" s="135">
        <v>0</v>
      </c>
      <c r="E14" s="79">
        <f t="shared" si="0"/>
        <v>0</v>
      </c>
      <c r="F14" s="135">
        <v>0</v>
      </c>
      <c r="G14" s="41" t="s">
        <v>76</v>
      </c>
    </row>
    <row r="15" spans="1:7" x14ac:dyDescent="0.3">
      <c r="A15" s="256" t="s">
        <v>79</v>
      </c>
      <c r="B15" s="173">
        <v>1</v>
      </c>
      <c r="C15" s="198" t="s">
        <v>55</v>
      </c>
      <c r="D15" s="135">
        <v>0</v>
      </c>
      <c r="E15" s="79">
        <f t="shared" si="0"/>
        <v>0</v>
      </c>
      <c r="F15" s="135">
        <v>0</v>
      </c>
      <c r="G15" s="41" t="s">
        <v>76</v>
      </c>
    </row>
    <row r="16" spans="1:7" x14ac:dyDescent="0.3">
      <c r="A16" s="256" t="s">
        <v>80</v>
      </c>
      <c r="B16" s="173">
        <v>1</v>
      </c>
      <c r="C16" s="198" t="s">
        <v>55</v>
      </c>
      <c r="D16" s="135">
        <v>0</v>
      </c>
      <c r="E16" s="79">
        <f t="shared" si="0"/>
        <v>0</v>
      </c>
      <c r="F16" s="135">
        <v>0</v>
      </c>
      <c r="G16" s="41" t="s">
        <v>76</v>
      </c>
    </row>
    <row r="17" spans="1:7" x14ac:dyDescent="0.3">
      <c r="A17" s="256" t="s">
        <v>81</v>
      </c>
      <c r="B17" s="173">
        <v>1</v>
      </c>
      <c r="C17" s="198" t="s">
        <v>55</v>
      </c>
      <c r="D17" s="135">
        <v>0</v>
      </c>
      <c r="E17" s="79">
        <f t="shared" si="0"/>
        <v>0</v>
      </c>
      <c r="F17" s="135">
        <v>0</v>
      </c>
      <c r="G17" s="41" t="s">
        <v>76</v>
      </c>
    </row>
    <row r="18" spans="1:7" x14ac:dyDescent="0.3">
      <c r="A18" s="256" t="s">
        <v>315</v>
      </c>
      <c r="B18" s="173">
        <v>1</v>
      </c>
      <c r="C18" s="198" t="s">
        <v>55</v>
      </c>
      <c r="D18" s="135">
        <v>0</v>
      </c>
      <c r="E18" s="79">
        <f t="shared" si="0"/>
        <v>0</v>
      </c>
      <c r="F18" s="135">
        <v>0</v>
      </c>
      <c r="G18" s="41" t="s">
        <v>76</v>
      </c>
    </row>
    <row r="19" spans="1:7" x14ac:dyDescent="0.3">
      <c r="A19" s="256" t="s">
        <v>100</v>
      </c>
      <c r="B19" s="173">
        <v>1</v>
      </c>
      <c r="C19" s="198" t="s">
        <v>55</v>
      </c>
      <c r="D19" s="135">
        <v>0</v>
      </c>
      <c r="E19" s="79">
        <f t="shared" si="0"/>
        <v>0</v>
      </c>
      <c r="F19" s="135">
        <v>0</v>
      </c>
      <c r="G19" s="41" t="s">
        <v>76</v>
      </c>
    </row>
    <row r="20" spans="1:7" x14ac:dyDescent="0.3">
      <c r="A20" s="256" t="s">
        <v>323</v>
      </c>
      <c r="B20" s="173">
        <v>1</v>
      </c>
      <c r="C20" s="198" t="s">
        <v>55</v>
      </c>
      <c r="D20" s="135">
        <v>0</v>
      </c>
      <c r="E20" s="79">
        <f t="shared" ref="E20" si="1">SUM(B20*D20)</f>
        <v>0</v>
      </c>
      <c r="F20" s="135">
        <v>0</v>
      </c>
      <c r="G20" s="41" t="s">
        <v>76</v>
      </c>
    </row>
    <row r="21" spans="1:7" x14ac:dyDescent="0.3">
      <c r="A21" s="256" t="s">
        <v>82</v>
      </c>
      <c r="B21" s="173">
        <v>1</v>
      </c>
      <c r="C21" s="198" t="s">
        <v>55</v>
      </c>
      <c r="D21" s="135">
        <v>0</v>
      </c>
      <c r="E21" s="79">
        <f t="shared" si="0"/>
        <v>0</v>
      </c>
      <c r="F21" s="135">
        <v>0</v>
      </c>
      <c r="G21" s="41"/>
    </row>
    <row r="22" spans="1:7" x14ac:dyDescent="0.3">
      <c r="A22" s="256" t="s">
        <v>83</v>
      </c>
      <c r="B22" s="173">
        <v>1</v>
      </c>
      <c r="C22" s="198" t="s">
        <v>55</v>
      </c>
      <c r="D22" s="135">
        <v>0</v>
      </c>
      <c r="E22" s="79">
        <f t="shared" si="0"/>
        <v>0</v>
      </c>
      <c r="F22" s="135">
        <v>0</v>
      </c>
      <c r="G22" s="41"/>
    </row>
    <row r="23" spans="1:7" x14ac:dyDescent="0.3">
      <c r="A23" s="256" t="s">
        <v>84</v>
      </c>
      <c r="B23" s="173">
        <v>1</v>
      </c>
      <c r="C23" s="198" t="s">
        <v>55</v>
      </c>
      <c r="D23" s="135">
        <v>0</v>
      </c>
      <c r="E23" s="79">
        <f t="shared" si="0"/>
        <v>0</v>
      </c>
      <c r="F23" s="135">
        <v>0</v>
      </c>
      <c r="G23" s="41" t="s">
        <v>76</v>
      </c>
    </row>
    <row r="24" spans="1:7" x14ac:dyDescent="0.3">
      <c r="A24" s="256" t="s">
        <v>324</v>
      </c>
      <c r="B24" s="173">
        <v>1</v>
      </c>
      <c r="C24" s="198" t="s">
        <v>55</v>
      </c>
      <c r="D24" s="135">
        <v>0</v>
      </c>
      <c r="E24" s="79">
        <f t="shared" si="0"/>
        <v>0</v>
      </c>
      <c r="F24" s="135">
        <v>0</v>
      </c>
      <c r="G24" s="41" t="s">
        <v>76</v>
      </c>
    </row>
    <row r="25" spans="1:7" x14ac:dyDescent="0.3">
      <c r="A25" s="256" t="s">
        <v>316</v>
      </c>
      <c r="B25" s="173">
        <v>1</v>
      </c>
      <c r="C25" s="198" t="s">
        <v>55</v>
      </c>
      <c r="D25" s="135">
        <v>0</v>
      </c>
      <c r="E25" s="79">
        <f t="shared" si="0"/>
        <v>0</v>
      </c>
      <c r="F25" s="135">
        <v>0</v>
      </c>
      <c r="G25" s="41" t="s">
        <v>76</v>
      </c>
    </row>
    <row r="26" spans="1:7" x14ac:dyDescent="0.3">
      <c r="A26" s="256" t="s">
        <v>317</v>
      </c>
      <c r="B26" s="173">
        <v>1</v>
      </c>
      <c r="C26" s="198" t="s">
        <v>55</v>
      </c>
      <c r="D26" s="135">
        <v>0</v>
      </c>
      <c r="E26" s="79">
        <f t="shared" si="0"/>
        <v>0</v>
      </c>
      <c r="F26" s="135">
        <v>0</v>
      </c>
      <c r="G26" s="41" t="s">
        <v>76</v>
      </c>
    </row>
    <row r="27" spans="1:7" x14ac:dyDescent="0.3">
      <c r="A27" s="256" t="s">
        <v>85</v>
      </c>
      <c r="B27" s="173">
        <v>1</v>
      </c>
      <c r="C27" s="198" t="s">
        <v>55</v>
      </c>
      <c r="D27" s="135">
        <v>0</v>
      </c>
      <c r="E27" s="79">
        <f t="shared" si="0"/>
        <v>0</v>
      </c>
      <c r="F27" s="135">
        <v>0</v>
      </c>
      <c r="G27" s="41" t="s">
        <v>76</v>
      </c>
    </row>
    <row r="28" spans="1:7" x14ac:dyDescent="0.3">
      <c r="A28" s="256" t="s">
        <v>86</v>
      </c>
      <c r="B28" s="173">
        <v>1</v>
      </c>
      <c r="C28" s="198" t="s">
        <v>55</v>
      </c>
      <c r="D28" s="135">
        <v>0</v>
      </c>
      <c r="E28" s="79">
        <f t="shared" si="0"/>
        <v>0</v>
      </c>
      <c r="F28" s="135">
        <v>0</v>
      </c>
      <c r="G28" s="41" t="s">
        <v>76</v>
      </c>
    </row>
    <row r="29" spans="1:7" x14ac:dyDescent="0.3">
      <c r="A29" s="256" t="s">
        <v>318</v>
      </c>
      <c r="B29" s="173">
        <v>1</v>
      </c>
      <c r="C29" s="198" t="s">
        <v>55</v>
      </c>
      <c r="D29" s="135">
        <v>0</v>
      </c>
      <c r="E29" s="79">
        <f t="shared" si="0"/>
        <v>0</v>
      </c>
      <c r="F29" s="135">
        <v>0</v>
      </c>
      <c r="G29" s="41" t="s">
        <v>76</v>
      </c>
    </row>
    <row r="30" spans="1:7" x14ac:dyDescent="0.3">
      <c r="A30" s="256" t="s">
        <v>87</v>
      </c>
      <c r="B30" s="173">
        <v>1</v>
      </c>
      <c r="C30" s="198" t="s">
        <v>55</v>
      </c>
      <c r="D30" s="135">
        <v>0</v>
      </c>
      <c r="E30" s="79">
        <f t="shared" ref="E30:E35" si="2">SUM(B30*D30)</f>
        <v>0</v>
      </c>
      <c r="F30" s="135">
        <v>0</v>
      </c>
      <c r="G30" s="41"/>
    </row>
    <row r="31" spans="1:7" x14ac:dyDescent="0.3">
      <c r="A31" s="256" t="s">
        <v>325</v>
      </c>
      <c r="B31" s="173">
        <v>1</v>
      </c>
      <c r="C31" s="198" t="s">
        <v>55</v>
      </c>
      <c r="D31" s="135">
        <v>0</v>
      </c>
      <c r="E31" s="79">
        <f t="shared" si="2"/>
        <v>0</v>
      </c>
      <c r="F31" s="135">
        <v>0</v>
      </c>
      <c r="G31" s="41"/>
    </row>
    <row r="32" spans="1:7" x14ac:dyDescent="0.3">
      <c r="A32" s="256" t="s">
        <v>88</v>
      </c>
      <c r="B32" s="173">
        <v>1</v>
      </c>
      <c r="C32" s="198" t="s">
        <v>55</v>
      </c>
      <c r="D32" s="135">
        <v>0</v>
      </c>
      <c r="E32" s="79">
        <f t="shared" si="2"/>
        <v>0</v>
      </c>
      <c r="F32" s="135">
        <v>0</v>
      </c>
      <c r="G32" s="41"/>
    </row>
    <row r="33" spans="1:7" x14ac:dyDescent="0.3">
      <c r="A33" s="257" t="s">
        <v>326</v>
      </c>
      <c r="B33" s="173">
        <v>1</v>
      </c>
      <c r="C33" s="198" t="s">
        <v>55</v>
      </c>
      <c r="D33" s="135">
        <v>0</v>
      </c>
      <c r="E33" s="79">
        <f t="shared" si="2"/>
        <v>0</v>
      </c>
      <c r="F33" s="135">
        <v>0</v>
      </c>
      <c r="G33" s="41"/>
    </row>
    <row r="34" spans="1:7" x14ac:dyDescent="0.3">
      <c r="A34" s="260" t="s">
        <v>327</v>
      </c>
      <c r="B34" s="173">
        <v>1</v>
      </c>
      <c r="C34" s="198" t="s">
        <v>55</v>
      </c>
      <c r="D34" s="135">
        <v>0</v>
      </c>
      <c r="E34" s="79">
        <f t="shared" si="2"/>
        <v>0</v>
      </c>
      <c r="F34" s="135">
        <v>0</v>
      </c>
      <c r="G34" s="41"/>
    </row>
    <row r="35" spans="1:7" x14ac:dyDescent="0.3">
      <c r="A35" s="260" t="s">
        <v>328</v>
      </c>
      <c r="B35" s="173">
        <v>1</v>
      </c>
      <c r="C35" s="198" t="s">
        <v>55</v>
      </c>
      <c r="D35" s="135">
        <v>0</v>
      </c>
      <c r="E35" s="79">
        <f t="shared" si="2"/>
        <v>0</v>
      </c>
      <c r="F35" s="135">
        <v>0</v>
      </c>
      <c r="G35" s="41"/>
    </row>
    <row r="36" spans="1:7" x14ac:dyDescent="0.3">
      <c r="A36" s="43"/>
      <c r="B36" s="117"/>
      <c r="C36" s="199"/>
      <c r="D36" s="84"/>
      <c r="E36" s="79"/>
      <c r="F36" s="84"/>
      <c r="G36" s="41" t="s">
        <v>76</v>
      </c>
    </row>
    <row r="37" spans="1:7" x14ac:dyDescent="0.3">
      <c r="A37" s="374" t="s">
        <v>341</v>
      </c>
      <c r="B37" s="118">
        <v>50</v>
      </c>
      <c r="C37" s="210" t="s">
        <v>55</v>
      </c>
      <c r="D37" s="135">
        <v>0</v>
      </c>
      <c r="E37" s="79">
        <f t="shared" si="0"/>
        <v>0</v>
      </c>
      <c r="F37" s="135">
        <v>0</v>
      </c>
      <c r="G37" s="41" t="s">
        <v>76</v>
      </c>
    </row>
    <row r="38" spans="1:7" x14ac:dyDescent="0.3">
      <c r="A38" s="262" t="s">
        <v>89</v>
      </c>
      <c r="B38" s="118">
        <v>10</v>
      </c>
      <c r="C38" s="210" t="s">
        <v>55</v>
      </c>
      <c r="D38" s="135">
        <v>0</v>
      </c>
      <c r="E38" s="79">
        <f t="shared" si="0"/>
        <v>0</v>
      </c>
      <c r="F38" s="135">
        <v>0</v>
      </c>
      <c r="G38" s="41" t="s">
        <v>76</v>
      </c>
    </row>
    <row r="39" spans="1:7" x14ac:dyDescent="0.3">
      <c r="A39" s="262"/>
      <c r="B39" s="118"/>
      <c r="C39" s="200"/>
      <c r="D39" s="85"/>
      <c r="E39" s="85"/>
      <c r="F39" s="85"/>
      <c r="G39" s="41"/>
    </row>
    <row r="40" spans="1:7" x14ac:dyDescent="0.3">
      <c r="A40" s="263" t="s">
        <v>90</v>
      </c>
      <c r="B40" s="119">
        <v>1</v>
      </c>
      <c r="C40" s="119" t="s">
        <v>55</v>
      </c>
      <c r="D40" s="135">
        <v>0</v>
      </c>
      <c r="E40" s="79">
        <f t="shared" si="0"/>
        <v>0</v>
      </c>
      <c r="F40" s="135">
        <v>0</v>
      </c>
      <c r="G40" s="25"/>
    </row>
    <row r="41" spans="1:7" x14ac:dyDescent="0.3">
      <c r="A41" s="264"/>
      <c r="B41" s="174"/>
      <c r="C41" s="201"/>
      <c r="D41" s="175" t="s">
        <v>271</v>
      </c>
      <c r="E41" s="79"/>
      <c r="F41" s="175"/>
      <c r="G41" s="145"/>
    </row>
    <row r="42" spans="1:7" ht="30.75" x14ac:dyDescent="0.3">
      <c r="A42" s="375" t="s">
        <v>342</v>
      </c>
      <c r="B42" s="120">
        <v>1</v>
      </c>
      <c r="C42" s="201" t="s">
        <v>55</v>
      </c>
      <c r="D42" s="135">
        <v>0</v>
      </c>
      <c r="E42" s="79">
        <f t="shared" si="0"/>
        <v>0</v>
      </c>
      <c r="F42" s="135">
        <v>0</v>
      </c>
      <c r="G42" s="64" t="s">
        <v>76</v>
      </c>
    </row>
    <row r="43" spans="1:7" x14ac:dyDescent="0.3">
      <c r="A43" s="376" t="s">
        <v>349</v>
      </c>
      <c r="B43" s="118">
        <v>2</v>
      </c>
      <c r="C43" s="210" t="s">
        <v>55</v>
      </c>
      <c r="D43" s="135">
        <v>0</v>
      </c>
      <c r="E43" s="79">
        <f t="shared" si="0"/>
        <v>0</v>
      </c>
      <c r="F43" s="135">
        <v>0</v>
      </c>
      <c r="G43" s="41" t="s">
        <v>76</v>
      </c>
    </row>
    <row r="44" spans="1:7" x14ac:dyDescent="0.3">
      <c r="A44" s="262"/>
      <c r="B44" s="118"/>
      <c r="C44" s="200"/>
      <c r="D44" s="135">
        <v>0</v>
      </c>
      <c r="E44" s="85"/>
      <c r="F44" s="85"/>
      <c r="G44" s="41"/>
    </row>
    <row r="45" spans="1:7" x14ac:dyDescent="0.3">
      <c r="A45" s="265" t="s">
        <v>91</v>
      </c>
      <c r="B45" s="115">
        <v>1</v>
      </c>
      <c r="C45" s="195" t="s">
        <v>55</v>
      </c>
      <c r="D45" s="135">
        <v>0</v>
      </c>
      <c r="E45" s="79">
        <f t="shared" si="0"/>
        <v>0</v>
      </c>
      <c r="F45" s="135">
        <v>0</v>
      </c>
      <c r="G45" s="14"/>
    </row>
    <row r="46" spans="1:7" x14ac:dyDescent="0.3">
      <c r="A46" s="262"/>
      <c r="B46" s="118"/>
      <c r="C46" s="200"/>
      <c r="D46" s="85"/>
      <c r="E46" s="85"/>
      <c r="F46" s="85"/>
      <c r="G46" s="41"/>
    </row>
    <row r="47" spans="1:7" x14ac:dyDescent="0.3">
      <c r="A47" s="266" t="s">
        <v>62</v>
      </c>
      <c r="B47" s="117"/>
      <c r="C47" s="199"/>
      <c r="D47" s="80"/>
      <c r="E47" s="80"/>
      <c r="F47" s="80"/>
      <c r="G47" s="41" t="s">
        <v>76</v>
      </c>
    </row>
    <row r="48" spans="1:7" x14ac:dyDescent="0.3">
      <c r="A48" s="46"/>
      <c r="B48" s="121"/>
      <c r="C48" s="202"/>
      <c r="D48" s="83"/>
      <c r="E48" s="79">
        <f t="shared" ref="E48" si="3">SUM(B48*D48)</f>
        <v>0</v>
      </c>
      <c r="F48" s="135">
        <v>0</v>
      </c>
      <c r="G48" s="41" t="s">
        <v>76</v>
      </c>
    </row>
    <row r="49" spans="1:7" x14ac:dyDescent="0.3">
      <c r="A49" s="44"/>
      <c r="B49" s="118"/>
      <c r="C49" s="200"/>
      <c r="D49" s="81"/>
      <c r="E49" s="81"/>
      <c r="F49" s="81"/>
      <c r="G49" s="41"/>
    </row>
    <row r="50" spans="1:7" x14ac:dyDescent="0.3">
      <c r="A50" s="44"/>
      <c r="B50" s="118"/>
      <c r="C50" s="200"/>
      <c r="D50" s="81"/>
      <c r="E50" s="81"/>
      <c r="F50" s="81"/>
      <c r="G50" s="41"/>
    </row>
    <row r="51" spans="1:7" x14ac:dyDescent="0.3">
      <c r="A51" s="44"/>
      <c r="B51" s="118"/>
      <c r="C51" s="200"/>
      <c r="D51" s="81"/>
      <c r="E51" s="81"/>
      <c r="F51" s="81"/>
      <c r="G51" s="41"/>
    </row>
    <row r="52" spans="1:7" x14ac:dyDescent="0.3">
      <c r="A52" s="44"/>
      <c r="B52" s="118"/>
      <c r="C52" s="200"/>
      <c r="D52" s="81"/>
      <c r="E52" s="81"/>
      <c r="F52" s="81"/>
      <c r="G52" s="41"/>
    </row>
    <row r="53" spans="1:7" x14ac:dyDescent="0.3">
      <c r="A53" s="44"/>
      <c r="B53" s="118"/>
      <c r="C53" s="200"/>
      <c r="D53" s="81"/>
      <c r="E53" s="81"/>
      <c r="F53" s="81"/>
      <c r="G53" s="41"/>
    </row>
    <row r="54" spans="1:7" ht="17.25" thickBot="1" x14ac:dyDescent="0.35">
      <c r="A54" s="44"/>
      <c r="B54" s="118"/>
      <c r="C54" s="200"/>
      <c r="D54" s="81"/>
      <c r="E54" s="81"/>
      <c r="F54" s="81"/>
      <c r="G54" s="41"/>
    </row>
    <row r="55" spans="1:7" ht="17.25" thickBot="1" x14ac:dyDescent="0.35">
      <c r="A55" s="20" t="s">
        <v>63</v>
      </c>
      <c r="B55" s="122"/>
      <c r="C55" s="197"/>
      <c r="D55" s="70"/>
      <c r="E55" s="141">
        <f>SUM(E5:E54)</f>
        <v>0</v>
      </c>
      <c r="F55" s="77">
        <f>SUM(F5:F54)</f>
        <v>0</v>
      </c>
      <c r="G55" s="22"/>
    </row>
    <row r="56" spans="1:7" ht="15" customHeight="1" x14ac:dyDescent="0.3">
      <c r="A56" s="311" t="s">
        <v>64</v>
      </c>
      <c r="B56" s="312"/>
      <c r="C56" s="312"/>
      <c r="D56" s="312"/>
      <c r="E56" s="312"/>
      <c r="F56" s="312"/>
      <c r="G56" s="313"/>
    </row>
    <row r="57" spans="1:7" ht="15" customHeight="1" x14ac:dyDescent="0.3">
      <c r="A57" s="308" t="s">
        <v>92</v>
      </c>
      <c r="B57" s="309"/>
      <c r="C57" s="309"/>
      <c r="D57" s="309"/>
      <c r="E57" s="309"/>
      <c r="F57" s="309"/>
      <c r="G57" s="310"/>
    </row>
    <row r="58" spans="1:7" ht="15" customHeight="1" thickBot="1" x14ac:dyDescent="0.35">
      <c r="A58" s="305" t="s">
        <v>93</v>
      </c>
      <c r="B58" s="306"/>
      <c r="C58" s="306"/>
      <c r="D58" s="306"/>
      <c r="E58" s="306"/>
      <c r="F58" s="306"/>
      <c r="G58" s="307"/>
    </row>
    <row r="59" spans="1:7" ht="36" customHeight="1" x14ac:dyDescent="0.3">
      <c r="B59" s="123"/>
      <c r="C59" s="123"/>
      <c r="D59" s="1"/>
      <c r="E59" s="1"/>
      <c r="F59" s="1"/>
    </row>
  </sheetData>
  <sortState xmlns:xlrd2="http://schemas.microsoft.com/office/spreadsheetml/2017/richdata2" ref="A7:F35">
    <sortCondition ref="A7:A35"/>
  </sortState>
  <mergeCells count="6">
    <mergeCell ref="A58:G58"/>
    <mergeCell ref="A57:G57"/>
    <mergeCell ref="A56:G56"/>
    <mergeCell ref="B1:G1"/>
    <mergeCell ref="A2:G2"/>
    <mergeCell ref="A3:G3"/>
  </mergeCells>
  <pageMargins left="0.25" right="0.25" top="0.75" bottom="0.75" header="0.3" footer="0.3"/>
  <pageSetup scale="93" fitToHeight="0" orientation="landscape" r:id="rId1"/>
  <headerFooter>
    <oddHeader>&amp;R&amp;A</oddHeader>
    <oddFooter>&amp;L&amp;"Arial Narrow,Bold"&amp;8Federal Engineering, April 2024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K41"/>
  <sheetViews>
    <sheetView zoomScaleNormal="100" workbookViewId="0">
      <selection activeCell="B25" sqref="B25:B26"/>
    </sheetView>
  </sheetViews>
  <sheetFormatPr defaultColWidth="9.140625" defaultRowHeight="16.5" x14ac:dyDescent="0.3"/>
  <cols>
    <col min="1" max="1" width="55.7109375" style="1" customWidth="1"/>
    <col min="2" max="6" width="11.7109375" style="28" customWidth="1"/>
    <col min="7" max="7" width="30.7109375" style="1" customWidth="1"/>
    <col min="8" max="16384" width="9.140625" style="1"/>
  </cols>
  <sheetData>
    <row r="1" spans="1:11" ht="84" customHeight="1" thickBot="1" x14ac:dyDescent="0.35">
      <c r="A1" s="39"/>
      <c r="B1" s="314" t="s">
        <v>94</v>
      </c>
      <c r="C1" s="315"/>
      <c r="D1" s="315"/>
      <c r="E1" s="315"/>
      <c r="F1" s="315"/>
      <c r="G1" s="315"/>
      <c r="H1" s="107"/>
      <c r="I1" s="107"/>
      <c r="J1" s="107"/>
      <c r="K1" s="107"/>
    </row>
    <row r="2" spans="1:11" ht="17.25" thickBot="1" x14ac:dyDescent="0.35">
      <c r="A2" s="317" t="s">
        <v>95</v>
      </c>
      <c r="B2" s="318"/>
      <c r="C2" s="318"/>
      <c r="D2" s="318"/>
      <c r="E2" s="318"/>
      <c r="F2" s="318"/>
      <c r="G2" s="319"/>
    </row>
    <row r="3" spans="1:11" ht="49.5" x14ac:dyDescent="0.3">
      <c r="A3" s="88" t="s">
        <v>47</v>
      </c>
      <c r="B3" s="32" t="s">
        <v>96</v>
      </c>
      <c r="C3" s="32" t="s">
        <v>50</v>
      </c>
      <c r="D3" s="32" t="s">
        <v>4</v>
      </c>
      <c r="E3" s="32" t="s">
        <v>51</v>
      </c>
      <c r="F3" s="89" t="s">
        <v>52</v>
      </c>
      <c r="G3" s="89" t="s">
        <v>53</v>
      </c>
    </row>
    <row r="4" spans="1:11" x14ac:dyDescent="0.3">
      <c r="A4" s="40" t="s">
        <v>97</v>
      </c>
      <c r="B4" s="5" t="s">
        <v>98</v>
      </c>
      <c r="C4" s="67"/>
      <c r="D4" s="67"/>
      <c r="E4" s="67"/>
      <c r="F4" s="67"/>
      <c r="G4" s="41" t="s">
        <v>76</v>
      </c>
    </row>
    <row r="5" spans="1:11" x14ac:dyDescent="0.3">
      <c r="A5" s="42" t="s">
        <v>99</v>
      </c>
      <c r="B5" s="26" t="s">
        <v>76</v>
      </c>
      <c r="C5" s="80"/>
      <c r="D5" s="80"/>
      <c r="E5" s="80"/>
      <c r="F5" s="80"/>
      <c r="G5" s="41" t="s">
        <v>76</v>
      </c>
    </row>
    <row r="6" spans="1:11" x14ac:dyDescent="0.3">
      <c r="A6" s="43" t="s">
        <v>100</v>
      </c>
      <c r="B6" s="26" t="s">
        <v>76</v>
      </c>
      <c r="C6" s="80"/>
      <c r="D6" s="80"/>
      <c r="E6" s="80"/>
      <c r="F6" s="80"/>
      <c r="G6" s="41" t="s">
        <v>76</v>
      </c>
    </row>
    <row r="7" spans="1:11" x14ac:dyDescent="0.3">
      <c r="A7" s="43" t="s">
        <v>101</v>
      </c>
      <c r="B7" s="26" t="s">
        <v>76</v>
      </c>
      <c r="C7" s="80"/>
      <c r="D7" s="80"/>
      <c r="E7" s="80"/>
      <c r="F7" s="80"/>
      <c r="G7" s="41" t="s">
        <v>76</v>
      </c>
    </row>
    <row r="8" spans="1:11" x14ac:dyDescent="0.3">
      <c r="A8" s="43" t="s">
        <v>102</v>
      </c>
      <c r="B8" s="26"/>
      <c r="C8" s="80"/>
      <c r="D8" s="80"/>
      <c r="E8" s="80"/>
      <c r="F8" s="80"/>
      <c r="G8" s="41"/>
    </row>
    <row r="9" spans="1:11" x14ac:dyDescent="0.3">
      <c r="A9" s="43" t="s">
        <v>84</v>
      </c>
      <c r="B9" s="26" t="s">
        <v>76</v>
      </c>
      <c r="C9" s="80"/>
      <c r="D9" s="80"/>
      <c r="E9" s="80"/>
      <c r="F9" s="80"/>
      <c r="G9" s="41" t="s">
        <v>76</v>
      </c>
    </row>
    <row r="10" spans="1:11" x14ac:dyDescent="0.3">
      <c r="A10" s="43" t="s">
        <v>103</v>
      </c>
      <c r="B10" s="26" t="s">
        <v>76</v>
      </c>
      <c r="C10" s="80"/>
      <c r="D10" s="80"/>
      <c r="E10" s="80"/>
      <c r="F10" s="80"/>
      <c r="G10" s="41" t="s">
        <v>76</v>
      </c>
    </row>
    <row r="11" spans="1:11" x14ac:dyDescent="0.3">
      <c r="A11" s="43" t="s">
        <v>104</v>
      </c>
      <c r="B11" s="26" t="s">
        <v>76</v>
      </c>
      <c r="C11" s="80"/>
      <c r="D11" s="80"/>
      <c r="E11" s="80"/>
      <c r="F11" s="80"/>
      <c r="G11" s="41" t="s">
        <v>76</v>
      </c>
    </row>
    <row r="12" spans="1:11" x14ac:dyDescent="0.3">
      <c r="A12" s="43" t="s">
        <v>105</v>
      </c>
      <c r="B12" s="26" t="s">
        <v>76</v>
      </c>
      <c r="C12" s="80"/>
      <c r="D12" s="80"/>
      <c r="E12" s="80"/>
      <c r="F12" s="80"/>
      <c r="G12" s="41" t="s">
        <v>76</v>
      </c>
    </row>
    <row r="13" spans="1:11" x14ac:dyDescent="0.3">
      <c r="A13" s="43" t="s">
        <v>106</v>
      </c>
      <c r="B13" s="26" t="s">
        <v>76</v>
      </c>
      <c r="C13" s="80"/>
      <c r="D13" s="80"/>
      <c r="E13" s="80"/>
      <c r="F13" s="80"/>
      <c r="G13" s="41" t="s">
        <v>76</v>
      </c>
    </row>
    <row r="14" spans="1:11" x14ac:dyDescent="0.3">
      <c r="A14" s="43" t="s">
        <v>107</v>
      </c>
      <c r="B14" s="26" t="s">
        <v>76</v>
      </c>
      <c r="C14" s="80"/>
      <c r="D14" s="80"/>
      <c r="E14" s="80"/>
      <c r="F14" s="80"/>
      <c r="G14" s="41" t="s">
        <v>76</v>
      </c>
    </row>
    <row r="15" spans="1:11" x14ac:dyDescent="0.3">
      <c r="A15" s="43" t="s">
        <v>108</v>
      </c>
      <c r="B15" s="26"/>
      <c r="C15" s="80"/>
      <c r="D15" s="80"/>
      <c r="E15" s="80"/>
      <c r="F15" s="80"/>
      <c r="G15" s="41"/>
    </row>
    <row r="16" spans="1:11" x14ac:dyDescent="0.3">
      <c r="A16" s="43" t="s">
        <v>87</v>
      </c>
      <c r="B16" s="26" t="s">
        <v>76</v>
      </c>
      <c r="C16" s="80"/>
      <c r="D16" s="80"/>
      <c r="E16" s="80"/>
      <c r="F16" s="80"/>
      <c r="G16" s="41" t="s">
        <v>76</v>
      </c>
    </row>
    <row r="17" spans="1:7" x14ac:dyDescent="0.3">
      <c r="A17" s="43" t="s">
        <v>109</v>
      </c>
      <c r="B17" s="26" t="s">
        <v>76</v>
      </c>
      <c r="C17" s="80"/>
      <c r="D17" s="80"/>
      <c r="E17" s="80"/>
      <c r="F17" s="80"/>
      <c r="G17" s="41" t="s">
        <v>76</v>
      </c>
    </row>
    <row r="18" spans="1:7" x14ac:dyDescent="0.3">
      <c r="A18" s="43" t="s">
        <v>110</v>
      </c>
      <c r="B18" s="26" t="s">
        <v>76</v>
      </c>
      <c r="C18" s="80"/>
      <c r="D18" s="80"/>
      <c r="E18" s="80"/>
      <c r="F18" s="80"/>
      <c r="G18" s="41" t="s">
        <v>76</v>
      </c>
    </row>
    <row r="19" spans="1:7" x14ac:dyDescent="0.3">
      <c r="A19" s="40" t="s">
        <v>76</v>
      </c>
      <c r="B19" s="26" t="s">
        <v>76</v>
      </c>
      <c r="C19" s="80"/>
      <c r="D19" s="80"/>
      <c r="E19" s="80"/>
      <c r="F19" s="80"/>
      <c r="G19" s="41" t="s">
        <v>76</v>
      </c>
    </row>
    <row r="20" spans="1:7" x14ac:dyDescent="0.3">
      <c r="A20" s="52" t="s">
        <v>111</v>
      </c>
      <c r="B20" s="27"/>
      <c r="C20" s="81"/>
      <c r="D20" s="81"/>
      <c r="E20" s="81"/>
      <c r="F20" s="81"/>
      <c r="G20" s="41" t="s">
        <v>76</v>
      </c>
    </row>
    <row r="21" spans="1:7" x14ac:dyDescent="0.3">
      <c r="A21" s="52" t="s">
        <v>112</v>
      </c>
      <c r="B21" s="27"/>
      <c r="C21" s="81"/>
      <c r="D21" s="81"/>
      <c r="E21" s="81"/>
      <c r="F21" s="81"/>
      <c r="G21" s="41" t="s">
        <v>76</v>
      </c>
    </row>
    <row r="22" spans="1:7" x14ac:dyDescent="0.3">
      <c r="A22" s="52"/>
      <c r="B22" s="27"/>
      <c r="C22" s="81"/>
      <c r="D22" s="81"/>
      <c r="E22" s="81"/>
      <c r="F22" s="81"/>
      <c r="G22" s="41"/>
    </row>
    <row r="23" spans="1:7" x14ac:dyDescent="0.3">
      <c r="A23" s="52" t="s">
        <v>113</v>
      </c>
      <c r="B23" s="35" t="s">
        <v>114</v>
      </c>
      <c r="C23" s="106"/>
      <c r="D23" s="106"/>
      <c r="E23" s="106"/>
      <c r="F23" s="106"/>
      <c r="G23" s="41"/>
    </row>
    <row r="24" spans="1:7" x14ac:dyDescent="0.3">
      <c r="A24" s="44"/>
      <c r="B24" s="27"/>
      <c r="C24" s="81"/>
      <c r="D24" s="81"/>
      <c r="E24" s="81"/>
      <c r="F24" s="81"/>
      <c r="G24" s="41"/>
    </row>
    <row r="25" spans="1:7" x14ac:dyDescent="0.3">
      <c r="A25" s="46" t="s">
        <v>115</v>
      </c>
      <c r="B25" s="27"/>
      <c r="C25" s="81"/>
      <c r="D25" s="81"/>
      <c r="E25" s="81"/>
      <c r="F25" s="81"/>
      <c r="G25" s="53" t="s">
        <v>76</v>
      </c>
    </row>
    <row r="26" spans="1:7" x14ac:dyDescent="0.3">
      <c r="A26" s="46" t="s">
        <v>116</v>
      </c>
      <c r="B26" s="27"/>
      <c r="C26" s="81"/>
      <c r="D26" s="81"/>
      <c r="E26" s="81"/>
      <c r="F26" s="81"/>
      <c r="G26" s="41" t="s">
        <v>76</v>
      </c>
    </row>
    <row r="27" spans="1:7" x14ac:dyDescent="0.3">
      <c r="A27" s="11"/>
      <c r="B27" s="4"/>
      <c r="C27" s="69"/>
      <c r="D27" s="69"/>
      <c r="E27" s="69"/>
      <c r="F27" s="69"/>
      <c r="G27" s="14"/>
    </row>
    <row r="28" spans="1:7" x14ac:dyDescent="0.3">
      <c r="A28" s="46" t="s">
        <v>117</v>
      </c>
      <c r="B28" s="26" t="s">
        <v>114</v>
      </c>
      <c r="C28" s="80"/>
      <c r="D28" s="80"/>
      <c r="E28" s="80"/>
      <c r="F28" s="80"/>
      <c r="G28" s="41" t="s">
        <v>76</v>
      </c>
    </row>
    <row r="29" spans="1:7" x14ac:dyDescent="0.3">
      <c r="A29" s="46" t="s">
        <v>76</v>
      </c>
      <c r="B29" s="25" t="s">
        <v>76</v>
      </c>
      <c r="C29" s="83"/>
      <c r="D29" s="83"/>
      <c r="E29" s="83"/>
      <c r="F29" s="83"/>
      <c r="G29" s="41" t="s">
        <v>76</v>
      </c>
    </row>
    <row r="30" spans="1:7" x14ac:dyDescent="0.3">
      <c r="A30" s="46" t="s">
        <v>118</v>
      </c>
      <c r="B30" s="25" t="s">
        <v>76</v>
      </c>
      <c r="C30" s="83"/>
      <c r="D30" s="83"/>
      <c r="E30" s="83"/>
      <c r="F30" s="83"/>
      <c r="G30" s="41" t="s">
        <v>76</v>
      </c>
    </row>
    <row r="31" spans="1:7" x14ac:dyDescent="0.3">
      <c r="A31" s="44"/>
      <c r="B31" s="27"/>
      <c r="C31" s="81"/>
      <c r="D31" s="81"/>
      <c r="E31" s="81"/>
      <c r="F31" s="81"/>
      <c r="G31" s="41"/>
    </row>
    <row r="32" spans="1:7" x14ac:dyDescent="0.3">
      <c r="A32" s="44"/>
      <c r="B32" s="27"/>
      <c r="C32" s="81"/>
      <c r="D32" s="81"/>
      <c r="E32" s="81"/>
      <c r="F32" s="81"/>
      <c r="G32" s="41"/>
    </row>
    <row r="33" spans="1:7" x14ac:dyDescent="0.3">
      <c r="A33" s="44"/>
      <c r="B33" s="27"/>
      <c r="C33" s="81"/>
      <c r="D33" s="81"/>
      <c r="E33" s="81"/>
      <c r="F33" s="81"/>
      <c r="G33" s="41"/>
    </row>
    <row r="34" spans="1:7" x14ac:dyDescent="0.3">
      <c r="A34" s="44"/>
      <c r="B34" s="27"/>
      <c r="C34" s="81"/>
      <c r="D34" s="81"/>
      <c r="E34" s="81"/>
      <c r="F34" s="81"/>
      <c r="G34" s="41"/>
    </row>
    <row r="35" spans="1:7" x14ac:dyDescent="0.3">
      <c r="A35" s="44"/>
      <c r="B35" s="27"/>
      <c r="C35" s="81"/>
      <c r="D35" s="81"/>
      <c r="E35" s="81"/>
      <c r="F35" s="81"/>
      <c r="G35" s="41"/>
    </row>
    <row r="36" spans="1:7" x14ac:dyDescent="0.3">
      <c r="A36" s="44"/>
      <c r="B36" s="27"/>
      <c r="C36" s="81"/>
      <c r="D36" s="81"/>
      <c r="E36" s="81"/>
      <c r="F36" s="81"/>
      <c r="G36" s="41"/>
    </row>
    <row r="37" spans="1:7" ht="17.25" thickBot="1" x14ac:dyDescent="0.35">
      <c r="A37" s="47"/>
      <c r="B37" s="48"/>
      <c r="C37" s="82"/>
      <c r="D37" s="82"/>
      <c r="E37" s="82"/>
      <c r="F37" s="82"/>
      <c r="G37" s="45"/>
    </row>
    <row r="38" spans="1:7" ht="36.75" customHeight="1" x14ac:dyDescent="0.3">
      <c r="A38" s="320" t="s">
        <v>64</v>
      </c>
      <c r="B38" s="321"/>
      <c r="C38" s="322"/>
      <c r="D38" s="322"/>
      <c r="E38" s="322"/>
      <c r="F38" s="322"/>
      <c r="G38" s="323"/>
    </row>
    <row r="39" spans="1:7" ht="36.75" customHeight="1" x14ac:dyDescent="0.3">
      <c r="A39" s="324" t="s">
        <v>119</v>
      </c>
      <c r="B39" s="325"/>
      <c r="C39" s="326"/>
      <c r="D39" s="326"/>
      <c r="E39" s="326"/>
      <c r="F39" s="326"/>
      <c r="G39" s="327"/>
    </row>
    <row r="40" spans="1:7" ht="27.75" customHeight="1" thickBot="1" x14ac:dyDescent="0.35">
      <c r="A40" s="328" t="s">
        <v>93</v>
      </c>
      <c r="B40" s="329"/>
      <c r="C40" s="330"/>
      <c r="D40" s="330"/>
      <c r="E40" s="330"/>
      <c r="F40" s="330"/>
      <c r="G40" s="331"/>
    </row>
    <row r="41" spans="1:7" ht="36" customHeight="1" x14ac:dyDescent="0.3">
      <c r="B41" s="1"/>
      <c r="C41" s="1"/>
      <c r="D41" s="1"/>
      <c r="E41" s="1"/>
      <c r="F41" s="1"/>
    </row>
  </sheetData>
  <mergeCells count="5">
    <mergeCell ref="B1:G1"/>
    <mergeCell ref="A2:G2"/>
    <mergeCell ref="A38:G38"/>
    <mergeCell ref="A39:G39"/>
    <mergeCell ref="A40:G40"/>
  </mergeCells>
  <pageMargins left="0.25" right="0.25" top="0.75" bottom="0.75" header="0.3" footer="0.3"/>
  <pageSetup orientation="landscape" r:id="rId1"/>
  <headerFooter>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G58"/>
  <sheetViews>
    <sheetView view="pageLayout" zoomScaleNormal="100" workbookViewId="0">
      <selection activeCell="A4" sqref="A4"/>
    </sheetView>
  </sheetViews>
  <sheetFormatPr defaultColWidth="9.140625" defaultRowHeight="16.5" x14ac:dyDescent="0.3"/>
  <cols>
    <col min="1" max="1" width="55.7109375" style="1" customWidth="1"/>
    <col min="2" max="6" width="14.7109375" style="28" customWidth="1"/>
    <col min="7" max="7" width="30.7109375" style="1" customWidth="1"/>
    <col min="8" max="16384" width="9.140625" style="1"/>
  </cols>
  <sheetData>
    <row r="1" spans="1:7" ht="84.2" customHeight="1" thickBot="1" x14ac:dyDescent="0.35">
      <c r="A1" s="39"/>
      <c r="B1" s="314" t="s">
        <v>44</v>
      </c>
      <c r="C1" s="315"/>
      <c r="D1" s="315"/>
      <c r="E1" s="315"/>
      <c r="F1" s="315"/>
      <c r="G1" s="316"/>
    </row>
    <row r="2" spans="1:7" ht="17.25" thickBot="1" x14ac:dyDescent="0.35">
      <c r="A2" s="317" t="s">
        <v>120</v>
      </c>
      <c r="B2" s="318"/>
      <c r="C2" s="318"/>
      <c r="D2" s="318"/>
      <c r="E2" s="318"/>
      <c r="F2" s="318"/>
      <c r="G2" s="319"/>
    </row>
    <row r="3" spans="1:7" ht="39.950000000000003" customHeight="1" thickBot="1" x14ac:dyDescent="0.35">
      <c r="A3" s="294" t="s">
        <v>46</v>
      </c>
      <c r="B3" s="303"/>
      <c r="C3" s="303"/>
      <c r="D3" s="303"/>
      <c r="E3" s="303"/>
      <c r="F3" s="303"/>
      <c r="G3" s="304"/>
    </row>
    <row r="4" spans="1:7" ht="33.75" thickBot="1" x14ac:dyDescent="0.35">
      <c r="A4" s="136" t="s">
        <v>47</v>
      </c>
      <c r="B4" s="159" t="s">
        <v>48</v>
      </c>
      <c r="C4" s="159" t="s">
        <v>49</v>
      </c>
      <c r="D4" s="137" t="s">
        <v>50</v>
      </c>
      <c r="E4" s="137" t="s">
        <v>51</v>
      </c>
      <c r="F4" s="159" t="s">
        <v>52</v>
      </c>
      <c r="G4" s="138" t="s">
        <v>53</v>
      </c>
    </row>
    <row r="5" spans="1:7" x14ac:dyDescent="0.3">
      <c r="A5" s="139" t="s">
        <v>121</v>
      </c>
      <c r="B5" s="132">
        <v>1</v>
      </c>
      <c r="C5" s="203" t="s">
        <v>55</v>
      </c>
      <c r="D5" s="135">
        <v>0</v>
      </c>
      <c r="E5" s="95">
        <f>SUM(B5*D5)</f>
        <v>0</v>
      </c>
      <c r="F5" s="135"/>
      <c r="G5" s="140" t="s">
        <v>76</v>
      </c>
    </row>
    <row r="6" spans="1:7" x14ac:dyDescent="0.3">
      <c r="A6" s="55"/>
      <c r="B6" s="26"/>
      <c r="C6" s="80"/>
      <c r="D6" s="84"/>
      <c r="E6" s="79">
        <f t="shared" ref="E6:E37" si="0">SUM(B6*D6)</f>
        <v>0</v>
      </c>
      <c r="F6" s="84"/>
      <c r="G6" s="41" t="s">
        <v>76</v>
      </c>
    </row>
    <row r="7" spans="1:7" x14ac:dyDescent="0.3">
      <c r="A7" s="54" t="s">
        <v>122</v>
      </c>
      <c r="B7" s="26"/>
      <c r="C7" s="80"/>
      <c r="D7" s="84"/>
      <c r="E7" s="79">
        <f t="shared" si="0"/>
        <v>0</v>
      </c>
      <c r="F7" s="84"/>
      <c r="G7" s="41" t="s">
        <v>76</v>
      </c>
    </row>
    <row r="8" spans="1:7" x14ac:dyDescent="0.3">
      <c r="A8" s="54" t="s">
        <v>123</v>
      </c>
      <c r="B8" s="26"/>
      <c r="C8" s="80"/>
      <c r="D8" s="84"/>
      <c r="E8" s="79">
        <f t="shared" si="0"/>
        <v>0</v>
      </c>
      <c r="F8" s="84"/>
      <c r="G8" s="41" t="s">
        <v>76</v>
      </c>
    </row>
    <row r="9" spans="1:7" x14ac:dyDescent="0.3">
      <c r="A9" s="54" t="s">
        <v>78</v>
      </c>
      <c r="B9" s="26"/>
      <c r="C9" s="80"/>
      <c r="D9" s="84"/>
      <c r="E9" s="79">
        <f t="shared" si="0"/>
        <v>0</v>
      </c>
      <c r="F9" s="84"/>
      <c r="G9" s="41"/>
    </row>
    <row r="10" spans="1:7" x14ac:dyDescent="0.3">
      <c r="A10" s="54" t="s">
        <v>124</v>
      </c>
      <c r="B10" s="26"/>
      <c r="C10" s="80"/>
      <c r="D10" s="84"/>
      <c r="E10" s="79">
        <f t="shared" si="0"/>
        <v>0</v>
      </c>
      <c r="F10" s="84"/>
      <c r="G10" s="41"/>
    </row>
    <row r="11" spans="1:7" x14ac:dyDescent="0.3">
      <c r="A11" s="54" t="s">
        <v>125</v>
      </c>
      <c r="B11" s="26"/>
      <c r="C11" s="80"/>
      <c r="D11" s="84"/>
      <c r="E11" s="79">
        <f t="shared" si="0"/>
        <v>0</v>
      </c>
      <c r="F11" s="84"/>
      <c r="G11" s="41" t="s">
        <v>76</v>
      </c>
    </row>
    <row r="12" spans="1:7" x14ac:dyDescent="0.3">
      <c r="A12" s="54" t="s">
        <v>126</v>
      </c>
      <c r="B12" s="26"/>
      <c r="C12" s="80"/>
      <c r="D12" s="84"/>
      <c r="E12" s="79">
        <f t="shared" si="0"/>
        <v>0</v>
      </c>
      <c r="F12" s="84"/>
      <c r="G12" s="41" t="s">
        <v>76</v>
      </c>
    </row>
    <row r="13" spans="1:7" x14ac:dyDescent="0.3">
      <c r="A13" s="54" t="s">
        <v>127</v>
      </c>
      <c r="B13" s="26"/>
      <c r="C13" s="80"/>
      <c r="D13" s="84"/>
      <c r="E13" s="79">
        <f t="shared" si="0"/>
        <v>0</v>
      </c>
      <c r="F13" s="84"/>
      <c r="G13" s="41" t="s">
        <v>76</v>
      </c>
    </row>
    <row r="14" spans="1:7" x14ac:dyDescent="0.3">
      <c r="A14" s="54" t="s">
        <v>128</v>
      </c>
      <c r="B14" s="26"/>
      <c r="C14" s="80"/>
      <c r="D14" s="84"/>
      <c r="E14" s="79">
        <f t="shared" si="0"/>
        <v>0</v>
      </c>
      <c r="F14" s="84"/>
      <c r="G14" s="41" t="s">
        <v>76</v>
      </c>
    </row>
    <row r="15" spans="1:7" x14ac:dyDescent="0.3">
      <c r="A15" s="54" t="s">
        <v>129</v>
      </c>
      <c r="B15" s="26"/>
      <c r="C15" s="80"/>
      <c r="D15" s="84"/>
      <c r="E15" s="79">
        <f t="shared" si="0"/>
        <v>0</v>
      </c>
      <c r="F15" s="84"/>
      <c r="G15" s="41"/>
    </row>
    <row r="16" spans="1:7" x14ac:dyDescent="0.3">
      <c r="A16" s="54" t="s">
        <v>130</v>
      </c>
      <c r="B16" s="26"/>
      <c r="C16" s="80"/>
      <c r="D16" s="84"/>
      <c r="E16" s="79">
        <f t="shared" si="0"/>
        <v>0</v>
      </c>
      <c r="F16" s="84"/>
      <c r="G16" s="41"/>
    </row>
    <row r="17" spans="1:7" x14ac:dyDescent="0.3">
      <c r="A17" s="54" t="s">
        <v>131</v>
      </c>
      <c r="B17" s="26"/>
      <c r="C17" s="80"/>
      <c r="D17" s="84"/>
      <c r="E17" s="79">
        <f t="shared" si="0"/>
        <v>0</v>
      </c>
      <c r="F17" s="84"/>
      <c r="G17" s="41" t="s">
        <v>76</v>
      </c>
    </row>
    <row r="18" spans="1:7" x14ac:dyDescent="0.3">
      <c r="A18" s="54" t="s">
        <v>132</v>
      </c>
      <c r="B18" s="26"/>
      <c r="C18" s="80"/>
      <c r="D18" s="84"/>
      <c r="E18" s="79">
        <f t="shared" si="0"/>
        <v>0</v>
      </c>
      <c r="F18" s="84"/>
      <c r="G18" s="41" t="s">
        <v>76</v>
      </c>
    </row>
    <row r="19" spans="1:7" x14ac:dyDescent="0.3">
      <c r="A19" s="54" t="s">
        <v>133</v>
      </c>
      <c r="B19" s="26"/>
      <c r="C19" s="80"/>
      <c r="D19" s="84"/>
      <c r="E19" s="79">
        <f t="shared" si="0"/>
        <v>0</v>
      </c>
      <c r="F19" s="84"/>
      <c r="G19" s="41"/>
    </row>
    <row r="20" spans="1:7" x14ac:dyDescent="0.3">
      <c r="A20" s="54" t="s">
        <v>134</v>
      </c>
      <c r="B20" s="26"/>
      <c r="C20" s="80"/>
      <c r="D20" s="84"/>
      <c r="E20" s="79">
        <f t="shared" si="0"/>
        <v>0</v>
      </c>
      <c r="F20" s="84"/>
      <c r="G20" s="41" t="s">
        <v>76</v>
      </c>
    </row>
    <row r="21" spans="1:7" x14ac:dyDescent="0.3">
      <c r="A21" s="54" t="s">
        <v>135</v>
      </c>
      <c r="B21" s="26"/>
      <c r="C21" s="80"/>
      <c r="D21" s="84"/>
      <c r="E21" s="79">
        <f t="shared" si="0"/>
        <v>0</v>
      </c>
      <c r="F21" s="84"/>
      <c r="G21" s="41" t="s">
        <v>76</v>
      </c>
    </row>
    <row r="22" spans="1:7" x14ac:dyDescent="0.3">
      <c r="A22" s="54" t="s">
        <v>136</v>
      </c>
      <c r="B22" s="26"/>
      <c r="C22" s="80"/>
      <c r="D22" s="84"/>
      <c r="E22" s="79">
        <f t="shared" si="0"/>
        <v>0</v>
      </c>
      <c r="F22" s="84"/>
      <c r="G22" s="41"/>
    </row>
    <row r="23" spans="1:7" x14ac:dyDescent="0.3">
      <c r="A23" s="54" t="s">
        <v>137</v>
      </c>
      <c r="B23" s="26"/>
      <c r="C23" s="80"/>
      <c r="D23" s="84"/>
      <c r="E23" s="79">
        <f t="shared" si="0"/>
        <v>0</v>
      </c>
      <c r="F23" s="84"/>
      <c r="G23" s="41" t="s">
        <v>76</v>
      </c>
    </row>
    <row r="24" spans="1:7" x14ac:dyDescent="0.3">
      <c r="A24" s="54" t="s">
        <v>138</v>
      </c>
      <c r="B24" s="26"/>
      <c r="C24" s="80"/>
      <c r="D24" s="84"/>
      <c r="E24" s="79">
        <f t="shared" si="0"/>
        <v>0</v>
      </c>
      <c r="F24" s="84"/>
      <c r="G24" s="41" t="s">
        <v>76</v>
      </c>
    </row>
    <row r="25" spans="1:7" x14ac:dyDescent="0.3">
      <c r="A25" s="54" t="s">
        <v>139</v>
      </c>
      <c r="B25" s="26"/>
      <c r="C25" s="80"/>
      <c r="D25" s="84"/>
      <c r="E25" s="79">
        <f t="shared" si="0"/>
        <v>0</v>
      </c>
      <c r="F25" s="84"/>
      <c r="G25" s="41" t="s">
        <v>76</v>
      </c>
    </row>
    <row r="26" spans="1:7" x14ac:dyDescent="0.3">
      <c r="A26" s="54" t="s">
        <v>140</v>
      </c>
      <c r="B26" s="26"/>
      <c r="C26" s="80"/>
      <c r="D26" s="84"/>
      <c r="E26" s="79">
        <f t="shared" si="0"/>
        <v>0</v>
      </c>
      <c r="F26" s="84"/>
      <c r="G26" s="41" t="s">
        <v>76</v>
      </c>
    </row>
    <row r="27" spans="1:7" x14ac:dyDescent="0.3">
      <c r="A27" s="54" t="s">
        <v>141</v>
      </c>
      <c r="B27" s="26"/>
      <c r="C27" s="80"/>
      <c r="D27" s="84"/>
      <c r="E27" s="79">
        <f t="shared" si="0"/>
        <v>0</v>
      </c>
      <c r="F27" s="84"/>
      <c r="G27" s="41" t="s">
        <v>76</v>
      </c>
    </row>
    <row r="28" spans="1:7" x14ac:dyDescent="0.3">
      <c r="A28" s="43"/>
      <c r="B28" s="26"/>
      <c r="C28" s="80"/>
      <c r="D28" s="84"/>
      <c r="E28" s="84"/>
      <c r="F28" s="84"/>
      <c r="G28" s="41"/>
    </row>
    <row r="29" spans="1:7" x14ac:dyDescent="0.3">
      <c r="A29" s="52" t="s">
        <v>142</v>
      </c>
      <c r="B29" s="27">
        <v>50</v>
      </c>
      <c r="C29" s="106" t="s">
        <v>55</v>
      </c>
      <c r="D29" s="85"/>
      <c r="E29" s="79">
        <f t="shared" si="0"/>
        <v>0</v>
      </c>
      <c r="F29" s="85"/>
      <c r="G29" s="41" t="s">
        <v>76</v>
      </c>
    </row>
    <row r="30" spans="1:7" x14ac:dyDescent="0.3">
      <c r="A30" s="52" t="s">
        <v>143</v>
      </c>
      <c r="B30" s="27">
        <v>10</v>
      </c>
      <c r="C30" s="106" t="s">
        <v>55</v>
      </c>
      <c r="D30" s="85"/>
      <c r="E30" s="79">
        <f t="shared" si="0"/>
        <v>0</v>
      </c>
      <c r="F30" s="85"/>
      <c r="G30" s="41" t="s">
        <v>76</v>
      </c>
    </row>
    <row r="31" spans="1:7" x14ac:dyDescent="0.3">
      <c r="A31" s="44"/>
      <c r="B31" s="27"/>
      <c r="C31" s="81"/>
      <c r="D31" s="85"/>
      <c r="E31" s="85"/>
      <c r="F31" s="85"/>
      <c r="G31" s="41"/>
    </row>
    <row r="32" spans="1:7" x14ac:dyDescent="0.3">
      <c r="A32" s="65" t="s">
        <v>144</v>
      </c>
      <c r="B32" s="35">
        <v>1</v>
      </c>
      <c r="C32" s="35" t="s">
        <v>55</v>
      </c>
      <c r="D32" s="86"/>
      <c r="E32" s="79">
        <f t="shared" si="0"/>
        <v>0</v>
      </c>
      <c r="F32" s="86"/>
      <c r="G32" s="25"/>
    </row>
    <row r="33" spans="1:7" x14ac:dyDescent="0.3">
      <c r="A33" s="143"/>
      <c r="B33" s="144"/>
      <c r="C33" s="204"/>
      <c r="D33" s="175"/>
      <c r="E33" s="79"/>
      <c r="F33" s="175"/>
      <c r="G33" s="145"/>
    </row>
    <row r="34" spans="1:7" x14ac:dyDescent="0.3">
      <c r="A34" s="62" t="s">
        <v>145</v>
      </c>
      <c r="B34" s="63">
        <v>10</v>
      </c>
      <c r="C34" s="204" t="s">
        <v>55</v>
      </c>
      <c r="D34" s="87"/>
      <c r="E34" s="79">
        <f t="shared" si="0"/>
        <v>0</v>
      </c>
      <c r="F34" s="87"/>
      <c r="G34" s="64" t="s">
        <v>76</v>
      </c>
    </row>
    <row r="35" spans="1:7" x14ac:dyDescent="0.3">
      <c r="A35" s="46" t="s">
        <v>146</v>
      </c>
      <c r="B35" s="27">
        <v>200</v>
      </c>
      <c r="C35" s="106" t="s">
        <v>55</v>
      </c>
      <c r="D35" s="85"/>
      <c r="E35" s="79">
        <f t="shared" si="0"/>
        <v>0</v>
      </c>
      <c r="F35" s="85"/>
      <c r="G35" s="41" t="s">
        <v>76</v>
      </c>
    </row>
    <row r="36" spans="1:7" x14ac:dyDescent="0.3">
      <c r="A36" s="44"/>
      <c r="B36" s="27"/>
      <c r="C36" s="81"/>
      <c r="D36" s="85"/>
      <c r="E36" s="85"/>
      <c r="F36" s="85"/>
      <c r="G36" s="41"/>
    </row>
    <row r="37" spans="1:7" x14ac:dyDescent="0.3">
      <c r="A37" s="11" t="s">
        <v>147</v>
      </c>
      <c r="B37" s="4">
        <v>1</v>
      </c>
      <c r="C37" s="176" t="s">
        <v>55</v>
      </c>
      <c r="D37" s="74"/>
      <c r="E37" s="79">
        <f t="shared" si="0"/>
        <v>0</v>
      </c>
      <c r="F37" s="74"/>
      <c r="G37" s="14"/>
    </row>
    <row r="38" spans="1:7" x14ac:dyDescent="0.3">
      <c r="A38" s="44"/>
      <c r="B38" s="27"/>
      <c r="C38" s="81"/>
      <c r="D38" s="85"/>
      <c r="E38" s="85"/>
      <c r="F38" s="85"/>
      <c r="G38" s="41"/>
    </row>
    <row r="39" spans="1:7" x14ac:dyDescent="0.3">
      <c r="A39" s="11" t="s">
        <v>148</v>
      </c>
      <c r="B39" s="27">
        <v>1</v>
      </c>
      <c r="C39" s="106" t="s">
        <v>55</v>
      </c>
      <c r="D39" s="85"/>
      <c r="E39" s="85"/>
      <c r="F39" s="85"/>
      <c r="G39" s="41"/>
    </row>
    <row r="40" spans="1:7" x14ac:dyDescent="0.3">
      <c r="A40" s="44"/>
      <c r="B40" s="27"/>
      <c r="C40" s="81"/>
      <c r="D40" s="85"/>
      <c r="E40" s="85"/>
      <c r="F40" s="85"/>
      <c r="G40" s="41"/>
    </row>
    <row r="41" spans="1:7" x14ac:dyDescent="0.3">
      <c r="A41" s="44"/>
      <c r="B41" s="27"/>
      <c r="C41" s="81"/>
      <c r="D41" s="85"/>
      <c r="E41" s="85"/>
      <c r="F41" s="85"/>
      <c r="G41" s="41"/>
    </row>
    <row r="42" spans="1:7" x14ac:dyDescent="0.3">
      <c r="A42" s="15" t="s">
        <v>62</v>
      </c>
      <c r="B42" s="26"/>
      <c r="C42" s="80"/>
      <c r="D42" s="80"/>
      <c r="E42" s="80"/>
      <c r="F42" s="80"/>
      <c r="G42" s="41" t="s">
        <v>76</v>
      </c>
    </row>
    <row r="43" spans="1:7" x14ac:dyDescent="0.3">
      <c r="A43" s="46"/>
      <c r="B43" s="25"/>
      <c r="C43" s="83"/>
      <c r="D43" s="83"/>
      <c r="E43" s="79">
        <f t="shared" ref="E43" si="1">SUM(B43*D43)</f>
        <v>0</v>
      </c>
      <c r="F43" s="83"/>
      <c r="G43" s="41" t="s">
        <v>76</v>
      </c>
    </row>
    <row r="44" spans="1:7" x14ac:dyDescent="0.3">
      <c r="A44" s="44"/>
      <c r="B44" s="27"/>
      <c r="C44" s="81"/>
      <c r="D44" s="81"/>
      <c r="E44" s="81"/>
      <c r="F44" s="81"/>
      <c r="G44" s="41"/>
    </row>
    <row r="45" spans="1:7" x14ac:dyDescent="0.3">
      <c r="A45" s="44"/>
      <c r="B45" s="27"/>
      <c r="C45" s="81"/>
      <c r="D45" s="81"/>
      <c r="E45" s="81"/>
      <c r="F45" s="81"/>
      <c r="G45" s="41"/>
    </row>
    <row r="46" spans="1:7" x14ac:dyDescent="0.3">
      <c r="A46" s="44"/>
      <c r="B46" s="27"/>
      <c r="C46" s="81"/>
      <c r="D46" s="81"/>
      <c r="E46" s="81"/>
      <c r="F46" s="81"/>
      <c r="G46" s="41"/>
    </row>
    <row r="47" spans="1:7" x14ac:dyDescent="0.3">
      <c r="A47" s="44"/>
      <c r="B47" s="27"/>
      <c r="C47" s="81"/>
      <c r="D47" s="81"/>
      <c r="E47" s="81"/>
      <c r="F47" s="81"/>
      <c r="G47" s="41"/>
    </row>
    <row r="48" spans="1:7" x14ac:dyDescent="0.3">
      <c r="A48" s="44"/>
      <c r="B48" s="27"/>
      <c r="C48" s="81"/>
      <c r="D48" s="81"/>
      <c r="E48" s="81"/>
      <c r="F48" s="81"/>
      <c r="G48" s="41"/>
    </row>
    <row r="49" spans="1:7" x14ac:dyDescent="0.3">
      <c r="A49" s="44"/>
      <c r="B49" s="27"/>
      <c r="C49" s="81"/>
      <c r="D49" s="81"/>
      <c r="E49" s="81"/>
      <c r="F49" s="81"/>
      <c r="G49" s="41"/>
    </row>
    <row r="50" spans="1:7" x14ac:dyDescent="0.3">
      <c r="A50" s="44"/>
      <c r="B50" s="27"/>
      <c r="C50" s="81"/>
      <c r="D50" s="81"/>
      <c r="E50" s="81"/>
      <c r="F50" s="81"/>
      <c r="G50" s="41"/>
    </row>
    <row r="51" spans="1:7" x14ac:dyDescent="0.3">
      <c r="A51" s="44"/>
      <c r="B51" s="27"/>
      <c r="C51" s="81"/>
      <c r="D51" s="81"/>
      <c r="E51" s="81"/>
      <c r="F51" s="81"/>
      <c r="G51" s="41"/>
    </row>
    <row r="52" spans="1:7" x14ac:dyDescent="0.3">
      <c r="A52" s="44"/>
      <c r="B52" s="27"/>
      <c r="C52" s="81"/>
      <c r="D52" s="81"/>
      <c r="E52" s="81"/>
      <c r="F52" s="81"/>
      <c r="G52" s="41"/>
    </row>
    <row r="53" spans="1:7" ht="17.25" thickBot="1" x14ac:dyDescent="0.35">
      <c r="A53" s="44"/>
      <c r="B53" s="27"/>
      <c r="C53" s="81"/>
      <c r="D53" s="81"/>
      <c r="E53" s="81"/>
      <c r="F53" s="81"/>
      <c r="G53" s="41"/>
    </row>
    <row r="54" spans="1:7" ht="17.25" thickBot="1" x14ac:dyDescent="0.35">
      <c r="A54" s="20" t="s">
        <v>63</v>
      </c>
      <c r="B54" s="21"/>
      <c r="C54" s="70"/>
      <c r="D54" s="70"/>
      <c r="E54" s="141">
        <f>SUM(E5:E53)</f>
        <v>0</v>
      </c>
      <c r="F54" s="77">
        <f>SUM(F5:F53)</f>
        <v>0</v>
      </c>
      <c r="G54" s="22"/>
    </row>
    <row r="55" spans="1:7" ht="15" customHeight="1" x14ac:dyDescent="0.3">
      <c r="A55" s="311" t="s">
        <v>64</v>
      </c>
      <c r="B55" s="312"/>
      <c r="C55" s="312"/>
      <c r="D55" s="312"/>
      <c r="E55" s="312"/>
      <c r="F55" s="312"/>
      <c r="G55" s="313"/>
    </row>
    <row r="56" spans="1:7" ht="15" customHeight="1" x14ac:dyDescent="0.3">
      <c r="A56" s="308" t="s">
        <v>92</v>
      </c>
      <c r="B56" s="309"/>
      <c r="C56" s="309"/>
      <c r="D56" s="309"/>
      <c r="E56" s="309"/>
      <c r="F56" s="309"/>
      <c r="G56" s="310"/>
    </row>
    <row r="57" spans="1:7" ht="15" customHeight="1" thickBot="1" x14ac:dyDescent="0.35">
      <c r="A57" s="305" t="s">
        <v>93</v>
      </c>
      <c r="B57" s="306"/>
      <c r="C57" s="306"/>
      <c r="D57" s="306"/>
      <c r="E57" s="306"/>
      <c r="F57" s="306"/>
      <c r="G57" s="307"/>
    </row>
    <row r="58" spans="1:7" ht="36" customHeight="1" x14ac:dyDescent="0.3">
      <c r="B58" s="1"/>
      <c r="C58" s="1"/>
      <c r="D58" s="1"/>
      <c r="E58" s="1"/>
      <c r="F58" s="1"/>
    </row>
  </sheetData>
  <sortState xmlns:xlrd2="http://schemas.microsoft.com/office/spreadsheetml/2017/richdata2" ref="A7:A26">
    <sortCondition ref="A7:A26"/>
  </sortState>
  <mergeCells count="6">
    <mergeCell ref="B1:G1"/>
    <mergeCell ref="A2:G2"/>
    <mergeCell ref="A55:G55"/>
    <mergeCell ref="A56:G56"/>
    <mergeCell ref="A57:G57"/>
    <mergeCell ref="A3:G3"/>
  </mergeCells>
  <pageMargins left="0.25" right="0.25" top="0.75" bottom="0.75" header="0.3" footer="0.3"/>
  <pageSetup scale="94" fitToHeight="0" orientation="landscape" r:id="rId1"/>
  <headerFooter>
    <oddHeader>&amp;R&amp;A</oddHeader>
    <oddFooter>&amp;L&amp;"Arial Narrow,Bold"&amp;8Federal Engineering, April 2024 ©</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3"/>
    <pageSetUpPr fitToPage="1"/>
  </sheetPr>
  <dimension ref="A1:G56"/>
  <sheetViews>
    <sheetView zoomScaleNormal="100" workbookViewId="0"/>
  </sheetViews>
  <sheetFormatPr defaultColWidth="9.140625" defaultRowHeight="16.5" x14ac:dyDescent="0.3"/>
  <cols>
    <col min="1" max="1" width="61.85546875" style="1" customWidth="1"/>
    <col min="2" max="6" width="14.7109375" style="1" customWidth="1"/>
    <col min="7" max="7" width="30.7109375" style="1" customWidth="1"/>
    <col min="8" max="16384" width="9.140625" style="1"/>
  </cols>
  <sheetData>
    <row r="1" spans="1:7" ht="69.75" customHeight="1" thickBot="1" x14ac:dyDescent="0.35">
      <c r="A1" s="39"/>
      <c r="B1" s="314" t="s">
        <v>292</v>
      </c>
      <c r="C1" s="315"/>
      <c r="D1" s="315"/>
      <c r="E1" s="315"/>
      <c r="F1" s="315"/>
      <c r="G1" s="316"/>
    </row>
    <row r="2" spans="1:7" ht="17.25" thickBot="1" x14ac:dyDescent="0.35">
      <c r="A2" s="332" t="s">
        <v>149</v>
      </c>
      <c r="B2" s="333"/>
      <c r="C2" s="333"/>
      <c r="D2" s="333"/>
      <c r="E2" s="333"/>
      <c r="F2" s="333"/>
      <c r="G2" s="334"/>
    </row>
    <row r="3" spans="1:7" ht="39.950000000000003" customHeight="1" thickBot="1" x14ac:dyDescent="0.35">
      <c r="A3" s="339" t="s">
        <v>46</v>
      </c>
      <c r="B3" s="340"/>
      <c r="C3" s="340"/>
      <c r="D3" s="340"/>
      <c r="E3" s="340"/>
      <c r="F3" s="340"/>
      <c r="G3" s="341"/>
    </row>
    <row r="4" spans="1:7" ht="33" x14ac:dyDescent="0.3">
      <c r="A4" s="244" t="s">
        <v>150</v>
      </c>
      <c r="B4" s="245" t="s">
        <v>48</v>
      </c>
      <c r="C4" s="245" t="s">
        <v>49</v>
      </c>
      <c r="D4" s="246" t="s">
        <v>50</v>
      </c>
      <c r="E4" s="246" t="s">
        <v>51</v>
      </c>
      <c r="F4" s="245" t="s">
        <v>52</v>
      </c>
      <c r="G4" s="247" t="s">
        <v>53</v>
      </c>
    </row>
    <row r="5" spans="1:7" x14ac:dyDescent="0.3">
      <c r="A5" s="248" t="s">
        <v>293</v>
      </c>
      <c r="B5" s="31">
        <v>1</v>
      </c>
      <c r="C5" s="31" t="s">
        <v>55</v>
      </c>
      <c r="D5" s="126">
        <v>0</v>
      </c>
      <c r="E5" s="126">
        <f>SUM(B5*D5)</f>
        <v>0</v>
      </c>
      <c r="F5" s="71">
        <v>0</v>
      </c>
      <c r="G5" s="237"/>
    </row>
    <row r="6" spans="1:7" x14ac:dyDescent="0.3">
      <c r="A6" s="91" t="s">
        <v>294</v>
      </c>
      <c r="B6" s="31">
        <v>1</v>
      </c>
      <c r="C6" s="31" t="s">
        <v>55</v>
      </c>
      <c r="D6" s="126">
        <v>0</v>
      </c>
      <c r="E6" s="126">
        <f t="shared" ref="E6:E27" si="0">SUM(B6*D6)</f>
        <v>0</v>
      </c>
      <c r="F6" s="71">
        <v>0</v>
      </c>
      <c r="G6" s="237"/>
    </row>
    <row r="7" spans="1:7" x14ac:dyDescent="0.3">
      <c r="A7" s="91" t="s">
        <v>295</v>
      </c>
      <c r="B7" s="31">
        <v>1</v>
      </c>
      <c r="C7" s="31" t="s">
        <v>55</v>
      </c>
      <c r="D7" s="126">
        <v>0</v>
      </c>
      <c r="E7" s="126">
        <f t="shared" si="0"/>
        <v>0</v>
      </c>
      <c r="F7" s="71">
        <v>0</v>
      </c>
      <c r="G7" s="237"/>
    </row>
    <row r="8" spans="1:7" x14ac:dyDescent="0.3">
      <c r="A8" s="248" t="s">
        <v>296</v>
      </c>
      <c r="B8" s="31">
        <v>1</v>
      </c>
      <c r="C8" s="31" t="s">
        <v>55</v>
      </c>
      <c r="D8" s="126">
        <v>0</v>
      </c>
      <c r="E8" s="126">
        <f t="shared" si="0"/>
        <v>0</v>
      </c>
      <c r="F8" s="71">
        <v>0</v>
      </c>
      <c r="G8" s="237"/>
    </row>
    <row r="9" spans="1:7" x14ac:dyDescent="0.3">
      <c r="A9" s="248" t="s">
        <v>297</v>
      </c>
      <c r="B9" s="31">
        <v>1</v>
      </c>
      <c r="C9" s="31" t="s">
        <v>55</v>
      </c>
      <c r="D9" s="126">
        <v>0</v>
      </c>
      <c r="E9" s="126">
        <f t="shared" si="0"/>
        <v>0</v>
      </c>
      <c r="F9" s="71">
        <v>0</v>
      </c>
      <c r="G9" s="237"/>
    </row>
    <row r="10" spans="1:7" x14ac:dyDescent="0.3">
      <c r="A10" s="248" t="s">
        <v>298</v>
      </c>
      <c r="B10" s="31">
        <v>1</v>
      </c>
      <c r="C10" s="31" t="s">
        <v>55</v>
      </c>
      <c r="D10" s="126">
        <v>0</v>
      </c>
      <c r="E10" s="126">
        <f t="shared" si="0"/>
        <v>0</v>
      </c>
      <c r="F10" s="71">
        <v>0</v>
      </c>
      <c r="G10" s="237"/>
    </row>
    <row r="11" spans="1:7" x14ac:dyDescent="0.3">
      <c r="A11" s="248" t="s">
        <v>299</v>
      </c>
      <c r="B11" s="31">
        <v>1</v>
      </c>
      <c r="C11" s="31" t="s">
        <v>55</v>
      </c>
      <c r="D11" s="126">
        <v>0</v>
      </c>
      <c r="E11" s="126">
        <f t="shared" si="0"/>
        <v>0</v>
      </c>
      <c r="F11" s="71">
        <v>0</v>
      </c>
      <c r="G11" s="237"/>
    </row>
    <row r="12" spans="1:7" x14ac:dyDescent="0.3">
      <c r="A12" s="91" t="s">
        <v>300</v>
      </c>
      <c r="B12" s="31">
        <v>1</v>
      </c>
      <c r="C12" s="31" t="s">
        <v>55</v>
      </c>
      <c r="D12" s="126">
        <v>0</v>
      </c>
      <c r="E12" s="126">
        <f t="shared" si="0"/>
        <v>0</v>
      </c>
      <c r="F12" s="71">
        <v>0</v>
      </c>
      <c r="G12" s="237"/>
    </row>
    <row r="13" spans="1:7" x14ac:dyDescent="0.3">
      <c r="A13" s="248" t="s">
        <v>301</v>
      </c>
      <c r="B13" s="31">
        <v>1</v>
      </c>
      <c r="C13" s="31" t="s">
        <v>55</v>
      </c>
      <c r="D13" s="126">
        <v>0</v>
      </c>
      <c r="E13" s="126">
        <f t="shared" si="0"/>
        <v>0</v>
      </c>
      <c r="F13" s="71">
        <v>0</v>
      </c>
      <c r="G13" s="237"/>
    </row>
    <row r="14" spans="1:7" x14ac:dyDescent="0.3">
      <c r="A14" s="248" t="s">
        <v>302</v>
      </c>
      <c r="B14" s="31">
        <v>1</v>
      </c>
      <c r="C14" s="31" t="s">
        <v>55</v>
      </c>
      <c r="D14" s="126">
        <v>0</v>
      </c>
      <c r="E14" s="126">
        <f t="shared" si="0"/>
        <v>0</v>
      </c>
      <c r="F14" s="71">
        <v>0</v>
      </c>
      <c r="G14" s="237"/>
    </row>
    <row r="15" spans="1:7" x14ac:dyDescent="0.3">
      <c r="A15" s="91" t="s">
        <v>107</v>
      </c>
      <c r="B15" s="31">
        <v>1</v>
      </c>
      <c r="C15" s="31" t="s">
        <v>55</v>
      </c>
      <c r="D15" s="126">
        <v>0</v>
      </c>
      <c r="E15" s="126">
        <f t="shared" si="0"/>
        <v>0</v>
      </c>
      <c r="F15" s="71">
        <v>0</v>
      </c>
      <c r="G15" s="237"/>
    </row>
    <row r="16" spans="1:7" x14ac:dyDescent="0.3">
      <c r="A16" s="248" t="s">
        <v>303</v>
      </c>
      <c r="B16" s="31">
        <v>1</v>
      </c>
      <c r="C16" s="31" t="s">
        <v>55</v>
      </c>
      <c r="D16" s="126">
        <v>0</v>
      </c>
      <c r="E16" s="126">
        <f t="shared" si="0"/>
        <v>0</v>
      </c>
      <c r="F16" s="71">
        <v>0</v>
      </c>
      <c r="G16" s="237"/>
    </row>
    <row r="17" spans="1:7" x14ac:dyDescent="0.3">
      <c r="A17" s="248" t="s">
        <v>304</v>
      </c>
      <c r="B17" s="31">
        <v>1</v>
      </c>
      <c r="C17" s="31" t="s">
        <v>55</v>
      </c>
      <c r="D17" s="126">
        <v>0</v>
      </c>
      <c r="E17" s="126">
        <f t="shared" si="0"/>
        <v>0</v>
      </c>
      <c r="F17" s="71">
        <v>0</v>
      </c>
      <c r="G17" s="237"/>
    </row>
    <row r="18" spans="1:7" x14ac:dyDescent="0.3">
      <c r="A18" s="248" t="s">
        <v>305</v>
      </c>
      <c r="B18" s="31">
        <v>1</v>
      </c>
      <c r="C18" s="31" t="s">
        <v>55</v>
      </c>
      <c r="D18" s="126">
        <v>0</v>
      </c>
      <c r="E18" s="126">
        <f t="shared" si="0"/>
        <v>0</v>
      </c>
      <c r="F18" s="71">
        <v>0</v>
      </c>
      <c r="G18" s="237"/>
    </row>
    <row r="19" spans="1:7" x14ac:dyDescent="0.3">
      <c r="A19" s="248" t="s">
        <v>306</v>
      </c>
      <c r="B19" s="31">
        <v>1</v>
      </c>
      <c r="C19" s="31" t="s">
        <v>55</v>
      </c>
      <c r="D19" s="126">
        <v>0</v>
      </c>
      <c r="E19" s="126">
        <f t="shared" si="0"/>
        <v>0</v>
      </c>
      <c r="F19" s="71">
        <v>0</v>
      </c>
      <c r="G19" s="237"/>
    </row>
    <row r="20" spans="1:7" x14ac:dyDescent="0.3">
      <c r="A20" s="248" t="s">
        <v>273</v>
      </c>
      <c r="B20" s="31">
        <v>1</v>
      </c>
      <c r="C20" s="31" t="s">
        <v>55</v>
      </c>
      <c r="D20" s="126">
        <v>0</v>
      </c>
      <c r="E20" s="126">
        <f t="shared" si="0"/>
        <v>0</v>
      </c>
      <c r="F20" s="71">
        <v>0</v>
      </c>
      <c r="G20" s="237"/>
    </row>
    <row r="21" spans="1:7" x14ac:dyDescent="0.3">
      <c r="A21" s="248" t="s">
        <v>307</v>
      </c>
      <c r="B21" s="31">
        <v>1</v>
      </c>
      <c r="C21" s="31" t="s">
        <v>55</v>
      </c>
      <c r="D21" s="126">
        <v>0</v>
      </c>
      <c r="E21" s="126">
        <f t="shared" si="0"/>
        <v>0</v>
      </c>
      <c r="F21" s="71">
        <v>0</v>
      </c>
      <c r="G21" s="237"/>
    </row>
    <row r="22" spans="1:7" x14ac:dyDescent="0.3">
      <c r="A22" s="248" t="s">
        <v>308</v>
      </c>
      <c r="B22" s="31">
        <v>1</v>
      </c>
      <c r="C22" s="31" t="s">
        <v>55</v>
      </c>
      <c r="D22" s="126">
        <v>0</v>
      </c>
      <c r="E22" s="126">
        <f t="shared" si="0"/>
        <v>0</v>
      </c>
      <c r="F22" s="71">
        <v>0</v>
      </c>
      <c r="G22" s="237"/>
    </row>
    <row r="23" spans="1:7" x14ac:dyDescent="0.3">
      <c r="A23" s="248" t="s">
        <v>309</v>
      </c>
      <c r="B23" s="31">
        <v>1</v>
      </c>
      <c r="C23" s="31" t="s">
        <v>55</v>
      </c>
      <c r="D23" s="126">
        <v>0</v>
      </c>
      <c r="E23" s="126">
        <f t="shared" si="0"/>
        <v>0</v>
      </c>
      <c r="F23" s="71">
        <v>0</v>
      </c>
      <c r="G23" s="237"/>
    </row>
    <row r="24" spans="1:7" x14ac:dyDescent="0.3">
      <c r="A24" s="248" t="s">
        <v>310</v>
      </c>
      <c r="B24" s="31">
        <v>1</v>
      </c>
      <c r="C24" s="31" t="s">
        <v>55</v>
      </c>
      <c r="D24" s="126">
        <v>0</v>
      </c>
      <c r="E24" s="126">
        <f t="shared" si="0"/>
        <v>0</v>
      </c>
      <c r="F24" s="71">
        <v>0</v>
      </c>
      <c r="G24" s="237"/>
    </row>
    <row r="25" spans="1:7" x14ac:dyDescent="0.3">
      <c r="A25" s="248" t="s">
        <v>311</v>
      </c>
      <c r="B25" s="31">
        <v>1</v>
      </c>
      <c r="C25" s="31" t="s">
        <v>55</v>
      </c>
      <c r="D25" s="126">
        <v>0</v>
      </c>
      <c r="E25" s="126">
        <f t="shared" si="0"/>
        <v>0</v>
      </c>
      <c r="F25" s="71">
        <v>0</v>
      </c>
      <c r="G25" s="237"/>
    </row>
    <row r="26" spans="1:7" x14ac:dyDescent="0.3">
      <c r="A26" s="248" t="s">
        <v>151</v>
      </c>
      <c r="B26" s="31">
        <v>1</v>
      </c>
      <c r="C26" s="31" t="s">
        <v>55</v>
      </c>
      <c r="D26" s="126">
        <v>0</v>
      </c>
      <c r="E26" s="126">
        <f t="shared" si="0"/>
        <v>0</v>
      </c>
      <c r="F26" s="71">
        <v>0</v>
      </c>
      <c r="G26" s="237"/>
    </row>
    <row r="27" spans="1:7" x14ac:dyDescent="0.3">
      <c r="A27" s="248" t="s">
        <v>312</v>
      </c>
      <c r="B27" s="31">
        <v>1</v>
      </c>
      <c r="C27" s="31" t="s">
        <v>55</v>
      </c>
      <c r="D27" s="126">
        <v>0</v>
      </c>
      <c r="E27" s="126">
        <f t="shared" si="0"/>
        <v>0</v>
      </c>
      <c r="F27" s="71">
        <v>0</v>
      </c>
      <c r="G27" s="237"/>
    </row>
    <row r="28" spans="1:7" x14ac:dyDescent="0.3">
      <c r="A28" s="252"/>
      <c r="B28" s="31"/>
      <c r="C28" s="31"/>
      <c r="D28" s="126"/>
      <c r="E28" s="126"/>
      <c r="F28" s="249"/>
      <c r="G28" s="237"/>
    </row>
    <row r="29" spans="1:7" x14ac:dyDescent="0.3">
      <c r="A29" s="252"/>
      <c r="B29" s="31"/>
      <c r="C29" s="31"/>
      <c r="D29" s="126"/>
      <c r="E29" s="126"/>
      <c r="F29" s="249"/>
      <c r="G29" s="237"/>
    </row>
    <row r="30" spans="1:7" x14ac:dyDescent="0.3">
      <c r="A30" s="252"/>
      <c r="B30" s="31"/>
      <c r="C30" s="31"/>
      <c r="D30" s="126"/>
      <c r="E30" s="126"/>
      <c r="F30" s="249"/>
      <c r="G30" s="237"/>
    </row>
    <row r="31" spans="1:7" x14ac:dyDescent="0.3">
      <c r="A31" s="252"/>
      <c r="B31" s="31"/>
      <c r="C31" s="31"/>
      <c r="D31" s="126"/>
      <c r="E31" s="126"/>
      <c r="F31" s="249"/>
      <c r="G31" s="237"/>
    </row>
    <row r="32" spans="1:7" x14ac:dyDescent="0.3">
      <c r="A32" s="252"/>
      <c r="B32" s="31"/>
      <c r="C32" s="31"/>
      <c r="D32" s="126"/>
      <c r="E32" s="126"/>
      <c r="F32" s="249"/>
      <c r="G32" s="237"/>
    </row>
    <row r="33" spans="1:7" x14ac:dyDescent="0.3">
      <c r="A33" s="252"/>
      <c r="B33" s="31"/>
      <c r="C33" s="31"/>
      <c r="D33" s="126"/>
      <c r="E33" s="126"/>
      <c r="F33" s="249"/>
      <c r="G33" s="237"/>
    </row>
    <row r="34" spans="1:7" x14ac:dyDescent="0.3">
      <c r="A34" s="252"/>
      <c r="B34" s="31"/>
      <c r="C34" s="31"/>
      <c r="D34" s="126"/>
      <c r="E34" s="126"/>
      <c r="F34" s="249"/>
      <c r="G34" s="237"/>
    </row>
    <row r="35" spans="1:7" x14ac:dyDescent="0.3">
      <c r="A35" s="252"/>
      <c r="B35" s="31"/>
      <c r="C35" s="31"/>
      <c r="D35" s="126"/>
      <c r="E35" s="126"/>
      <c r="F35" s="249"/>
      <c r="G35" s="237"/>
    </row>
    <row r="36" spans="1:7" x14ac:dyDescent="0.3">
      <c r="A36" s="253"/>
      <c r="B36" s="31"/>
      <c r="C36" s="31"/>
      <c r="D36" s="126"/>
      <c r="E36" s="126"/>
      <c r="F36" s="249"/>
      <c r="G36" s="237"/>
    </row>
    <row r="37" spans="1:7" x14ac:dyDescent="0.3">
      <c r="A37" s="188"/>
      <c r="B37" s="31"/>
      <c r="C37" s="31"/>
      <c r="D37" s="126"/>
      <c r="E37" s="126"/>
      <c r="F37" s="249"/>
      <c r="G37" s="237"/>
    </row>
    <row r="38" spans="1:7" x14ac:dyDescent="0.3">
      <c r="A38" s="92"/>
      <c r="B38" s="31"/>
      <c r="C38" s="31"/>
      <c r="D38" s="126"/>
      <c r="E38" s="126"/>
      <c r="F38" s="249"/>
      <c r="G38" s="237"/>
    </row>
    <row r="39" spans="1:7" x14ac:dyDescent="0.3">
      <c r="A39" s="188"/>
      <c r="B39" s="125"/>
      <c r="C39" s="205"/>
      <c r="D39" s="127"/>
      <c r="E39" s="160"/>
      <c r="F39" s="105"/>
      <c r="G39" s="33"/>
    </row>
    <row r="40" spans="1:7" x14ac:dyDescent="0.3">
      <c r="A40"/>
      <c r="B40" s="125"/>
      <c r="C40" s="205"/>
      <c r="D40" s="127"/>
      <c r="E40" s="160"/>
      <c r="F40" s="105"/>
      <c r="G40" s="33"/>
    </row>
    <row r="41" spans="1:7" x14ac:dyDescent="0.3">
      <c r="A41" s="11"/>
      <c r="B41" s="3"/>
      <c r="C41" s="68"/>
      <c r="D41" s="73"/>
      <c r="E41" s="73"/>
      <c r="F41" s="73"/>
      <c r="G41" s="14"/>
    </row>
    <row r="42" spans="1:7" x14ac:dyDescent="0.3">
      <c r="A42" s="11"/>
      <c r="B42" s="34"/>
      <c r="C42" s="176"/>
      <c r="D42" s="75"/>
      <c r="E42" s="75"/>
      <c r="F42" s="74"/>
      <c r="G42" s="14"/>
    </row>
    <row r="43" spans="1:7" x14ac:dyDescent="0.3">
      <c r="A43" s="11"/>
      <c r="B43" s="34"/>
      <c r="C43" s="176"/>
      <c r="D43" s="75"/>
      <c r="E43" s="75"/>
      <c r="F43" s="74"/>
      <c r="G43" s="14"/>
    </row>
    <row r="44" spans="1:7" x14ac:dyDescent="0.3">
      <c r="A44" s="11" t="s">
        <v>152</v>
      </c>
      <c r="B44" s="34">
        <v>1</v>
      </c>
      <c r="C44" s="176" t="s">
        <v>55</v>
      </c>
      <c r="D44" s="75"/>
      <c r="E44" s="126">
        <f>SUM(B44*D44)</f>
        <v>0</v>
      </c>
      <c r="F44" s="126">
        <v>0</v>
      </c>
      <c r="G44" s="14"/>
    </row>
    <row r="45" spans="1:7" x14ac:dyDescent="0.3">
      <c r="A45" s="12"/>
      <c r="B45" s="34"/>
      <c r="C45" s="176"/>
      <c r="D45" s="75"/>
      <c r="E45" s="75"/>
      <c r="F45" s="74"/>
      <c r="G45" s="14"/>
    </row>
    <row r="46" spans="1:7" x14ac:dyDescent="0.3">
      <c r="A46" s="15" t="s">
        <v>62</v>
      </c>
      <c r="B46" s="34">
        <v>1</v>
      </c>
      <c r="C46" s="176" t="s">
        <v>55</v>
      </c>
      <c r="D46" s="75"/>
      <c r="E46" s="126">
        <f>SUM(B46*D46)</f>
        <v>0</v>
      </c>
      <c r="F46" s="126">
        <v>0</v>
      </c>
      <c r="G46" s="14"/>
    </row>
    <row r="47" spans="1:7" x14ac:dyDescent="0.3">
      <c r="A47" s="13"/>
      <c r="B47" s="34"/>
      <c r="C47" s="176"/>
      <c r="D47" s="75"/>
      <c r="F47" s="74"/>
      <c r="G47" s="14"/>
    </row>
    <row r="48" spans="1:7" x14ac:dyDescent="0.3">
      <c r="A48" s="54"/>
      <c r="B48" s="3"/>
      <c r="C48" s="68"/>
      <c r="D48" s="73"/>
      <c r="E48" s="73"/>
      <c r="F48" s="73"/>
      <c r="G48" s="14"/>
    </row>
    <row r="49" spans="1:7" x14ac:dyDescent="0.3">
      <c r="A49" s="54"/>
      <c r="B49" s="3"/>
      <c r="C49" s="68"/>
      <c r="D49" s="73"/>
      <c r="E49" s="73"/>
      <c r="F49" s="73"/>
      <c r="G49" s="14"/>
    </row>
    <row r="50" spans="1:7" x14ac:dyDescent="0.3">
      <c r="A50" s="54"/>
      <c r="B50" s="3"/>
      <c r="C50" s="68"/>
      <c r="D50" s="73"/>
      <c r="E50" s="73"/>
      <c r="F50" s="73"/>
      <c r="G50" s="14"/>
    </row>
    <row r="51" spans="1:7" ht="17.25" thickBot="1" x14ac:dyDescent="0.35">
      <c r="A51" s="54"/>
      <c r="B51" s="17"/>
      <c r="C51" s="90"/>
      <c r="D51" s="99"/>
      <c r="E51" s="99"/>
      <c r="F51" s="99"/>
      <c r="G51" s="18"/>
    </row>
    <row r="52" spans="1:7" ht="17.25" thickBot="1" x14ac:dyDescent="0.35">
      <c r="A52" s="20" t="s">
        <v>63</v>
      </c>
      <c r="B52" s="21"/>
      <c r="C52" s="70"/>
      <c r="D52" s="70"/>
      <c r="E52" s="141">
        <f>SUM(E5:E51)</f>
        <v>0</v>
      </c>
      <c r="F52" s="77">
        <f>SUM(F5:F51)</f>
        <v>0</v>
      </c>
      <c r="G52" s="22"/>
    </row>
    <row r="53" spans="1:7" x14ac:dyDescent="0.3">
      <c r="A53" s="280" t="s">
        <v>64</v>
      </c>
      <c r="B53" s="281"/>
      <c r="C53" s="282"/>
      <c r="D53" s="282"/>
      <c r="E53" s="282"/>
      <c r="F53" s="282"/>
      <c r="G53" s="283"/>
    </row>
    <row r="54" spans="1:7" ht="27" customHeight="1" x14ac:dyDescent="0.3">
      <c r="A54" s="284" t="s">
        <v>153</v>
      </c>
      <c r="B54" s="285"/>
      <c r="C54" s="286"/>
      <c r="D54" s="286"/>
      <c r="E54" s="286"/>
      <c r="F54" s="286"/>
      <c r="G54" s="287"/>
    </row>
    <row r="55" spans="1:7" ht="20.25" customHeight="1" x14ac:dyDescent="0.3">
      <c r="A55" s="335" t="s">
        <v>154</v>
      </c>
      <c r="B55" s="336"/>
      <c r="C55" s="337"/>
      <c r="D55" s="337"/>
      <c r="E55" s="337"/>
      <c r="F55" s="337"/>
      <c r="G55" s="338"/>
    </row>
    <row r="56" spans="1:7" ht="17.25" thickBot="1" x14ac:dyDescent="0.35">
      <c r="A56" s="288" t="s">
        <v>272</v>
      </c>
      <c r="B56" s="289"/>
      <c r="C56" s="290"/>
      <c r="D56" s="290"/>
      <c r="E56" s="290"/>
      <c r="F56" s="290"/>
      <c r="G56" s="291"/>
    </row>
  </sheetData>
  <sortState xmlns:xlrd2="http://schemas.microsoft.com/office/spreadsheetml/2017/richdata2" ref="A9:A25">
    <sortCondition ref="A8"/>
  </sortState>
  <mergeCells count="7">
    <mergeCell ref="A56:G56"/>
    <mergeCell ref="B1:G1"/>
    <mergeCell ref="A2:G2"/>
    <mergeCell ref="A53:G53"/>
    <mergeCell ref="A54:G54"/>
    <mergeCell ref="A55:G55"/>
    <mergeCell ref="A3:G3"/>
  </mergeCells>
  <pageMargins left="0.25" right="0.25" top="0.75" bottom="0.75" header="0.3" footer="0.3"/>
  <pageSetup scale="90" fitToHeight="0" orientation="landscape" r:id="rId1"/>
  <headerFooter>
    <oddHeader>&amp;R&amp;A</oddHeader>
    <oddFooter>&amp;L&amp;"Arial Narrow,Bold"&amp;8Federal Engineering, April 2024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66"/>
  <sheetViews>
    <sheetView view="pageLayout" topLeftCell="A22" zoomScaleNormal="100" workbookViewId="0">
      <selection activeCell="B1" sqref="B1:G1"/>
    </sheetView>
  </sheetViews>
  <sheetFormatPr defaultColWidth="9.140625" defaultRowHeight="16.5" x14ac:dyDescent="0.3"/>
  <cols>
    <col min="1" max="1" width="60.7109375" style="1" customWidth="1"/>
    <col min="2" max="2" width="10.7109375" style="1" customWidth="1"/>
    <col min="3" max="3" width="15.7109375" style="1" customWidth="1"/>
    <col min="4" max="16384" width="9.140625" style="1"/>
  </cols>
  <sheetData>
    <row r="1" spans="1:3" ht="84" customHeight="1" thickBot="1" x14ac:dyDescent="0.35">
      <c r="A1" s="39"/>
      <c r="B1" s="342" t="s">
        <v>94</v>
      </c>
      <c r="C1" s="343"/>
    </row>
    <row r="2" spans="1:3" ht="17.25" thickBot="1" x14ac:dyDescent="0.35">
      <c r="A2" s="332" t="s">
        <v>155</v>
      </c>
      <c r="B2" s="333"/>
      <c r="C2" s="334"/>
    </row>
    <row r="3" spans="1:3" x14ac:dyDescent="0.3">
      <c r="A3" s="6" t="s">
        <v>150</v>
      </c>
      <c r="B3" s="7" t="s">
        <v>156</v>
      </c>
      <c r="C3" s="8" t="s">
        <v>4</v>
      </c>
    </row>
    <row r="4" spans="1:3" x14ac:dyDescent="0.3">
      <c r="A4" s="56" t="s">
        <v>157</v>
      </c>
      <c r="B4" s="32"/>
      <c r="C4" s="33"/>
    </row>
    <row r="5" spans="1:3" x14ac:dyDescent="0.3">
      <c r="A5" s="56" t="s">
        <v>158</v>
      </c>
      <c r="B5" s="32"/>
      <c r="C5" s="33"/>
    </row>
    <row r="6" spans="1:3" x14ac:dyDescent="0.3">
      <c r="A6" s="57" t="s">
        <v>159</v>
      </c>
      <c r="B6" s="5"/>
      <c r="C6" s="14"/>
    </row>
    <row r="7" spans="1:3" x14ac:dyDescent="0.3">
      <c r="A7" s="57" t="s">
        <v>160</v>
      </c>
      <c r="B7" s="5"/>
      <c r="C7" s="14"/>
    </row>
    <row r="8" spans="1:3" x14ac:dyDescent="0.3">
      <c r="A8" s="57" t="s">
        <v>161</v>
      </c>
      <c r="B8" s="5"/>
      <c r="C8" s="14"/>
    </row>
    <row r="9" spans="1:3" x14ac:dyDescent="0.3">
      <c r="A9" s="57" t="s">
        <v>162</v>
      </c>
      <c r="B9" s="5"/>
      <c r="C9" s="14"/>
    </row>
    <row r="10" spans="1:3" x14ac:dyDescent="0.3">
      <c r="A10" s="57" t="s">
        <v>163</v>
      </c>
      <c r="B10" s="5"/>
      <c r="C10" s="14"/>
    </row>
    <row r="11" spans="1:3" x14ac:dyDescent="0.3">
      <c r="A11" s="57" t="s">
        <v>164</v>
      </c>
      <c r="B11" s="5"/>
      <c r="C11" s="14"/>
    </row>
    <row r="12" spans="1:3" x14ac:dyDescent="0.3">
      <c r="A12" s="57" t="s">
        <v>165</v>
      </c>
      <c r="B12" s="5"/>
      <c r="C12" s="14"/>
    </row>
    <row r="13" spans="1:3" x14ac:dyDescent="0.3">
      <c r="A13" s="57" t="s">
        <v>166</v>
      </c>
      <c r="B13" s="5"/>
      <c r="C13" s="14"/>
    </row>
    <row r="14" spans="1:3" x14ac:dyDescent="0.3">
      <c r="A14" s="57" t="s">
        <v>167</v>
      </c>
      <c r="B14" s="5"/>
      <c r="C14" s="14"/>
    </row>
    <row r="15" spans="1:3" x14ac:dyDescent="0.3">
      <c r="A15" s="57" t="s">
        <v>168</v>
      </c>
      <c r="B15" s="5"/>
      <c r="C15" s="14"/>
    </row>
    <row r="16" spans="1:3" x14ac:dyDescent="0.3">
      <c r="A16" s="57" t="s">
        <v>169</v>
      </c>
      <c r="B16" s="5"/>
      <c r="C16" s="14"/>
    </row>
    <row r="17" spans="1:3" x14ac:dyDescent="0.3">
      <c r="A17" s="57" t="s">
        <v>170</v>
      </c>
      <c r="B17" s="5"/>
      <c r="C17" s="14"/>
    </row>
    <row r="18" spans="1:3" x14ac:dyDescent="0.3">
      <c r="A18" s="57" t="s">
        <v>171</v>
      </c>
      <c r="B18" s="4"/>
      <c r="C18" s="14"/>
    </row>
    <row r="19" spans="1:3" x14ac:dyDescent="0.3">
      <c r="A19" s="58" t="s">
        <v>172</v>
      </c>
      <c r="B19" s="2"/>
      <c r="C19" s="14"/>
    </row>
    <row r="20" spans="1:3" x14ac:dyDescent="0.3">
      <c r="A20" s="58" t="s">
        <v>173</v>
      </c>
      <c r="B20" s="2"/>
      <c r="C20" s="14"/>
    </row>
    <row r="21" spans="1:3" x14ac:dyDescent="0.3">
      <c r="A21" s="58" t="s">
        <v>174</v>
      </c>
      <c r="B21" s="5"/>
      <c r="C21" s="14"/>
    </row>
    <row r="22" spans="1:3" x14ac:dyDescent="0.3">
      <c r="A22" s="57" t="s">
        <v>175</v>
      </c>
      <c r="B22" s="4"/>
      <c r="C22" s="14"/>
    </row>
    <row r="23" spans="1:3" x14ac:dyDescent="0.3">
      <c r="A23" s="57" t="s">
        <v>176</v>
      </c>
      <c r="B23" s="4"/>
      <c r="C23" s="14"/>
    </row>
    <row r="24" spans="1:3" x14ac:dyDescent="0.3">
      <c r="A24" s="57" t="s">
        <v>177</v>
      </c>
      <c r="B24" s="4"/>
      <c r="C24" s="14"/>
    </row>
    <row r="25" spans="1:3" x14ac:dyDescent="0.3">
      <c r="A25" s="57" t="s">
        <v>178</v>
      </c>
      <c r="B25" s="4"/>
      <c r="C25" s="14"/>
    </row>
    <row r="26" spans="1:3" x14ac:dyDescent="0.3">
      <c r="A26" s="59" t="s">
        <v>179</v>
      </c>
      <c r="B26" s="4"/>
      <c r="C26" s="14"/>
    </row>
    <row r="27" spans="1:3" x14ac:dyDescent="0.3">
      <c r="A27" s="59" t="s">
        <v>180</v>
      </c>
      <c r="B27" s="4"/>
      <c r="C27" s="14"/>
    </row>
    <row r="28" spans="1:3" x14ac:dyDescent="0.3">
      <c r="A28" s="59" t="s">
        <v>181</v>
      </c>
      <c r="B28" s="4"/>
      <c r="C28" s="14"/>
    </row>
    <row r="29" spans="1:3" x14ac:dyDescent="0.3">
      <c r="A29" s="57" t="s">
        <v>182</v>
      </c>
      <c r="B29" s="4"/>
      <c r="C29" s="14"/>
    </row>
    <row r="30" spans="1:3" x14ac:dyDescent="0.3">
      <c r="A30" s="57" t="s">
        <v>183</v>
      </c>
      <c r="B30" s="4"/>
      <c r="C30" s="14"/>
    </row>
    <row r="31" spans="1:3" x14ac:dyDescent="0.3">
      <c r="A31" s="57" t="s">
        <v>184</v>
      </c>
      <c r="B31" s="4"/>
      <c r="C31" s="14"/>
    </row>
    <row r="32" spans="1:3" x14ac:dyDescent="0.3">
      <c r="A32" s="57" t="s">
        <v>185</v>
      </c>
      <c r="B32" s="4"/>
      <c r="C32" s="14"/>
    </row>
    <row r="33" spans="1:3" x14ac:dyDescent="0.3">
      <c r="A33" s="57" t="s">
        <v>186</v>
      </c>
      <c r="B33" s="4"/>
      <c r="C33" s="14"/>
    </row>
    <row r="34" spans="1:3" x14ac:dyDescent="0.3">
      <c r="A34" s="57" t="s">
        <v>187</v>
      </c>
      <c r="B34" s="4"/>
      <c r="C34" s="14"/>
    </row>
    <row r="35" spans="1:3" x14ac:dyDescent="0.3">
      <c r="A35" s="57" t="s">
        <v>188</v>
      </c>
      <c r="B35" s="4"/>
      <c r="C35" s="14"/>
    </row>
    <row r="36" spans="1:3" x14ac:dyDescent="0.3">
      <c r="A36" s="60" t="s">
        <v>189</v>
      </c>
      <c r="B36" s="4"/>
      <c r="C36" s="14"/>
    </row>
    <row r="37" spans="1:3" x14ac:dyDescent="0.3">
      <c r="A37" s="60" t="s">
        <v>190</v>
      </c>
      <c r="B37" s="4"/>
      <c r="C37" s="14"/>
    </row>
    <row r="38" spans="1:3" x14ac:dyDescent="0.3">
      <c r="A38" s="60" t="s">
        <v>191</v>
      </c>
      <c r="B38" s="4"/>
      <c r="C38" s="14"/>
    </row>
    <row r="39" spans="1:3" x14ac:dyDescent="0.3">
      <c r="A39" s="60" t="s">
        <v>192</v>
      </c>
      <c r="B39" s="4"/>
      <c r="C39" s="14"/>
    </row>
    <row r="40" spans="1:3" x14ac:dyDescent="0.3">
      <c r="A40" s="60" t="s">
        <v>193</v>
      </c>
      <c r="B40" s="4"/>
      <c r="C40" s="14"/>
    </row>
    <row r="41" spans="1:3" x14ac:dyDescent="0.3">
      <c r="A41" s="61" t="s">
        <v>194</v>
      </c>
      <c r="B41" s="3"/>
      <c r="C41" s="14"/>
    </row>
    <row r="42" spans="1:3" x14ac:dyDescent="0.3">
      <c r="A42" s="57" t="s">
        <v>195</v>
      </c>
      <c r="B42" s="3"/>
      <c r="C42" s="14"/>
    </row>
    <row r="43" spans="1:3" x14ac:dyDescent="0.3">
      <c r="A43" s="57" t="s">
        <v>196</v>
      </c>
      <c r="B43" s="3"/>
      <c r="C43" s="14"/>
    </row>
    <row r="44" spans="1:3" x14ac:dyDescent="0.3">
      <c r="A44" s="57" t="s">
        <v>197</v>
      </c>
      <c r="B44" s="3"/>
      <c r="C44" s="14"/>
    </row>
    <row r="45" spans="1:3" x14ac:dyDescent="0.3">
      <c r="A45" s="57" t="s">
        <v>198</v>
      </c>
      <c r="B45" s="3"/>
      <c r="C45" s="14"/>
    </row>
    <row r="46" spans="1:3" x14ac:dyDescent="0.3">
      <c r="A46" s="57" t="s">
        <v>199</v>
      </c>
      <c r="B46" s="3"/>
      <c r="C46" s="14"/>
    </row>
    <row r="47" spans="1:3" x14ac:dyDescent="0.3">
      <c r="A47" s="57" t="s">
        <v>200</v>
      </c>
      <c r="B47" s="3"/>
      <c r="C47" s="14"/>
    </row>
    <row r="48" spans="1:3" x14ac:dyDescent="0.3">
      <c r="A48" s="11"/>
      <c r="B48" s="4"/>
      <c r="C48" s="14"/>
    </row>
    <row r="49" spans="1:3" x14ac:dyDescent="0.3">
      <c r="A49" s="11"/>
      <c r="B49" s="4"/>
      <c r="C49" s="14"/>
    </row>
    <row r="50" spans="1:3" x14ac:dyDescent="0.3">
      <c r="A50" s="11"/>
      <c r="B50" s="4"/>
      <c r="C50" s="14"/>
    </row>
    <row r="51" spans="1:3" x14ac:dyDescent="0.3">
      <c r="A51" s="11"/>
      <c r="B51" s="4"/>
      <c r="C51" s="14"/>
    </row>
    <row r="52" spans="1:3" x14ac:dyDescent="0.3">
      <c r="A52" s="11" t="s">
        <v>201</v>
      </c>
      <c r="B52" s="4" t="s">
        <v>202</v>
      </c>
      <c r="C52" s="14"/>
    </row>
    <row r="53" spans="1:3" x14ac:dyDescent="0.3">
      <c r="A53" s="12"/>
      <c r="B53" s="4"/>
      <c r="C53" s="14"/>
    </row>
    <row r="54" spans="1:3" x14ac:dyDescent="0.3">
      <c r="A54" s="13"/>
      <c r="B54" s="4"/>
      <c r="C54" s="14"/>
    </row>
    <row r="55" spans="1:3" x14ac:dyDescent="0.3">
      <c r="A55" s="15" t="s">
        <v>62</v>
      </c>
      <c r="B55" s="4"/>
      <c r="C55" s="14"/>
    </row>
    <row r="56" spans="1:3" x14ac:dyDescent="0.3">
      <c r="A56" s="13"/>
      <c r="B56" s="4"/>
      <c r="C56" s="14"/>
    </row>
    <row r="57" spans="1:3" x14ac:dyDescent="0.3">
      <c r="A57" s="13"/>
      <c r="B57" s="3"/>
      <c r="C57" s="14"/>
    </row>
    <row r="58" spans="1:3" x14ac:dyDescent="0.3">
      <c r="A58" s="13"/>
      <c r="B58" s="3"/>
      <c r="C58" s="14"/>
    </row>
    <row r="59" spans="1:3" x14ac:dyDescent="0.3">
      <c r="A59" s="13"/>
      <c r="B59" s="3"/>
      <c r="C59" s="14"/>
    </row>
    <row r="60" spans="1:3" x14ac:dyDescent="0.3">
      <c r="A60" s="13"/>
      <c r="B60" s="3"/>
      <c r="C60" s="14"/>
    </row>
    <row r="61" spans="1:3" ht="17.25" thickBot="1" x14ac:dyDescent="0.35">
      <c r="A61" s="49"/>
      <c r="B61" s="50"/>
      <c r="C61" s="51"/>
    </row>
    <row r="62" spans="1:3" ht="17.25" thickBot="1" x14ac:dyDescent="0.35">
      <c r="A62" s="20" t="s">
        <v>63</v>
      </c>
      <c r="B62" s="21"/>
      <c r="C62" s="22"/>
    </row>
    <row r="63" spans="1:3" x14ac:dyDescent="0.3">
      <c r="A63" s="280" t="s">
        <v>64</v>
      </c>
      <c r="B63" s="281"/>
      <c r="C63" s="283"/>
    </row>
    <row r="64" spans="1:3" ht="32.25" customHeight="1" x14ac:dyDescent="0.3">
      <c r="A64" s="284" t="s">
        <v>65</v>
      </c>
      <c r="B64" s="285"/>
      <c r="C64" s="287"/>
    </row>
    <row r="65" spans="1:3" ht="30" customHeight="1" thickBot="1" x14ac:dyDescent="0.35">
      <c r="A65" s="288" t="s">
        <v>154</v>
      </c>
      <c r="B65" s="289"/>
      <c r="C65" s="291"/>
    </row>
    <row r="66" spans="1:3" x14ac:dyDescent="0.3">
      <c r="A66" s="272"/>
      <c r="B66" s="273"/>
      <c r="C66" s="273"/>
    </row>
  </sheetData>
  <sortState xmlns:xlrd2="http://schemas.microsoft.com/office/spreadsheetml/2017/richdata2" ref="A6:C48">
    <sortCondition ref="A6:A48"/>
  </sortState>
  <mergeCells count="6">
    <mergeCell ref="A66:C66"/>
    <mergeCell ref="B1:C1"/>
    <mergeCell ref="A2:C2"/>
    <mergeCell ref="A63:C63"/>
    <mergeCell ref="A64:C64"/>
    <mergeCell ref="A65:C65"/>
  </mergeCells>
  <pageMargins left="0.25" right="0.25" top="0.75" bottom="0.75" header="0.3" footer="0.3"/>
  <pageSetup orientation="landscape" r:id="rId1"/>
  <headerFooter>
    <oddHeader>&amp;R&amp;A</oddHeader>
  </headerFooter>
  <drawing r:id="rId2"/>
  <legacyDrawing r:id="rId3"/>
  <oleObjects>
    <mc:AlternateContent xmlns:mc="http://schemas.openxmlformats.org/markup-compatibility/2006">
      <mc:Choice Requires="x14">
        <oleObject shapeId="6145" r:id="rId4">
          <objectPr defaultSize="0" autoPict="0" r:id="rId5">
            <anchor moveWithCells="1" sizeWithCells="1">
              <from>
                <xdr:col>0</xdr:col>
                <xdr:colOff>19050</xdr:colOff>
                <xdr:row>0</xdr:row>
                <xdr:rowOff>9525</xdr:rowOff>
              </from>
              <to>
                <xdr:col>0</xdr:col>
                <xdr:colOff>1981200</xdr:colOff>
                <xdr:row>0</xdr:row>
                <xdr:rowOff>742950</xdr:rowOff>
              </to>
            </anchor>
          </objectPr>
        </oleObject>
      </mc:Choice>
      <mc:Fallback>
        <oleObject shapeId="614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A2C74BB6C51D468D08C89694DB24FC" ma:contentTypeVersion="12" ma:contentTypeDescription="Create a new document." ma:contentTypeScope="" ma:versionID="848b3ec81b66deadc9812dc96b774ba2">
  <xsd:schema xmlns:xsd="http://www.w3.org/2001/XMLSchema" xmlns:xs="http://www.w3.org/2001/XMLSchema" xmlns:p="http://schemas.microsoft.com/office/2006/metadata/properties" xmlns:ns2="c1bb3bfa-fea0-493f-a4dd-dd638b614aad" xmlns:ns3="9493d7a0-41ad-41f5-b673-353385f3979d" targetNamespace="http://schemas.microsoft.com/office/2006/metadata/properties" ma:root="true" ma:fieldsID="ffde5038d2d1fc41b297b6b7f858b235" ns2:_="" ns3:_="">
    <xsd:import namespace="c1bb3bfa-fea0-493f-a4dd-dd638b614aad"/>
    <xsd:import namespace="9493d7a0-41ad-41f5-b673-353385f397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b3bfa-fea0-493f-a4dd-dd638b614a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51e3f1b-140f-40d2-90c4-cc8451d162f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93d7a0-41ad-41f5-b673-353385f397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e6a4212-f04e-4eda-9b4a-130a5e2a648c}" ma:internalName="TaxCatchAll" ma:showField="CatchAllData" ma:web="9493d7a0-41ad-41f5-b673-353385f397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493d7a0-41ad-41f5-b673-353385f3979d" xsi:nil="true"/>
    <lcf76f155ced4ddcb4097134ff3c332f xmlns="c1bb3bfa-fea0-493f-a4dd-dd638b614a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0BA30-B994-4405-B719-D6F848F57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bb3bfa-fea0-493f-a4dd-dd638b614aad"/>
    <ds:schemaRef ds:uri="9493d7a0-41ad-41f5-b673-353385f397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A9BC77-1611-4F61-856C-0C10E7ED3327}">
  <ds:schemaRefs>
    <ds:schemaRef ds:uri="9493d7a0-41ad-41f5-b673-353385f3979d"/>
    <ds:schemaRef ds:uri="http://purl.org/dc/terms/"/>
    <ds:schemaRef ds:uri="http://schemas.microsoft.com/office/2006/metadata/properties"/>
    <ds:schemaRef ds:uri="c1bb3bfa-fea0-493f-a4dd-dd638b614aad"/>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F0FB3FC-01C9-40F9-8993-998E354263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28</vt:i4>
      </vt:variant>
    </vt:vector>
  </HeadingPairs>
  <TitlesOfParts>
    <vt:vector size="54" baseType="lpstr">
      <vt:lpstr>Instructions</vt:lpstr>
      <vt:lpstr>Summary</vt:lpstr>
      <vt:lpstr>Premise Software - CAD</vt:lpstr>
      <vt:lpstr>Premise Software - Mobile</vt:lpstr>
      <vt:lpstr>Premise Software - LERMS</vt:lpstr>
      <vt:lpstr>Software - FRMS</vt:lpstr>
      <vt:lpstr>Premise Software - JMS</vt:lpstr>
      <vt:lpstr>Premise - Interfaces</vt:lpstr>
      <vt:lpstr>Interface - Opt</vt:lpstr>
      <vt:lpstr>Premise Hardware &amp; Software</vt:lpstr>
      <vt:lpstr>Premise - Support &amp; Maintenance</vt:lpstr>
      <vt:lpstr>Cloud - Software CAD </vt:lpstr>
      <vt:lpstr>Cloud - Mobile</vt:lpstr>
      <vt:lpstr>Cloud - LERMS</vt:lpstr>
      <vt:lpstr>Cloud-SaaS - FRMS</vt:lpstr>
      <vt:lpstr>Cloud - JMS</vt:lpstr>
      <vt:lpstr>Cloud - Interfaces</vt:lpstr>
      <vt:lpstr>Cloud-Hardware &amp; Software</vt:lpstr>
      <vt:lpstr>Sheet1</vt:lpstr>
      <vt:lpstr>Optional Costs</vt:lpstr>
      <vt:lpstr>Hourly Rates</vt:lpstr>
      <vt:lpstr>Premise System Software</vt:lpstr>
      <vt:lpstr>Hardware - Opt</vt:lpstr>
      <vt:lpstr>Maintenance - Req</vt:lpstr>
      <vt:lpstr>Maintenance - Opt</vt:lpstr>
      <vt:lpstr>Sheet3</vt:lpstr>
      <vt:lpstr>'Cloud - Interfaces'!_ftnref1</vt:lpstr>
      <vt:lpstr>'Cloud - JMS'!_ftnref1</vt:lpstr>
      <vt:lpstr>'Cloud - Mobile'!_ftnref1</vt:lpstr>
      <vt:lpstr>'Cloud - Software CAD '!_ftnref1</vt:lpstr>
      <vt:lpstr>'Cloud-Hardware &amp; Software'!_ftnref1</vt:lpstr>
      <vt:lpstr>'Hardware - Opt'!_ftnref1</vt:lpstr>
      <vt:lpstr>'Interface - Opt'!_ftnref1</vt:lpstr>
      <vt:lpstr>'Maintenance - Opt'!_ftnref1</vt:lpstr>
      <vt:lpstr>'Maintenance - Req'!_ftnref1</vt:lpstr>
      <vt:lpstr>'Premise - Interfaces'!_ftnref1</vt:lpstr>
      <vt:lpstr>'Premise - Support &amp; Maintenance'!_ftnref1</vt:lpstr>
      <vt:lpstr>'Premise Hardware &amp; Software'!_ftnref1</vt:lpstr>
      <vt:lpstr>'Premise Software - CAD'!_ftnref1</vt:lpstr>
      <vt:lpstr>'Premise Software - JMS'!_ftnref1</vt:lpstr>
      <vt:lpstr>'Premise Software - LERMS'!_ftnref1</vt:lpstr>
      <vt:lpstr>'Premise Software - Mobile'!_ftnref1</vt:lpstr>
      <vt:lpstr>'Premise System Software'!_ftnref1</vt:lpstr>
      <vt:lpstr>'Cloud - Interfaces'!Print_Titles</vt:lpstr>
      <vt:lpstr>'Cloud - LERMS'!Print_Titles</vt:lpstr>
      <vt:lpstr>'Cloud - Mobile'!Print_Titles</vt:lpstr>
      <vt:lpstr>'Cloud - Software CAD '!Print_Titles</vt:lpstr>
      <vt:lpstr>'Cloud-Hardware &amp; Software'!Print_Titles</vt:lpstr>
      <vt:lpstr>'Optional Costs'!Print_Titles</vt:lpstr>
      <vt:lpstr>'Premise - Interfaces'!Print_Titles</vt:lpstr>
      <vt:lpstr>'Premise - Support &amp; Maintenance'!Print_Titles</vt:lpstr>
      <vt:lpstr>'Premise Software - CAD'!Print_Titles</vt:lpstr>
      <vt:lpstr>'Premise Software - LERMS'!Print_Titles</vt:lpstr>
      <vt:lpstr>'Premise Software - Mobile'!Print_Titles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McCloskey, Joseph</dc:creator>
  <cp:keywords/>
  <dc:description/>
  <cp:lastModifiedBy>Julie Walde</cp:lastModifiedBy>
  <cp:revision/>
  <cp:lastPrinted>2026-01-29T00:30:52Z</cp:lastPrinted>
  <dcterms:created xsi:type="dcterms:W3CDTF">2014-10-28T15:43:31Z</dcterms:created>
  <dcterms:modified xsi:type="dcterms:W3CDTF">2026-01-29T20:07:17Z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0x010100B8A2C74BB6C51D468D08C89694DB24FC</vt:lpwstr>
  </property>
  <property fmtid="{D5CDD505-2E9C-101B-9397-08002B2CF9AE}" pid="3" name="MediaServiceImageTags">
    <vt:lpwstr/>
  </property>
</Properties>
</file>